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95" windowWidth="20055" windowHeight="7815"/>
  </bookViews>
  <sheets>
    <sheet name="TKB KI-18-19" sheetId="1" r:id="rId1"/>
    <sheet name="PCGDI18-19" sheetId="3" r:id="rId2"/>
    <sheet name="TKB KII 17-18" sheetId="4" r:id="rId3"/>
    <sheet name="PCLDK217-18" sheetId="5" r:id="rId4"/>
    <sheet name="stiets KI-KII-S-ĐI" sheetId="6" r:id="rId5"/>
  </sheets>
  <externalReferences>
    <externalReference r:id="rId6"/>
    <externalReference r:id="rId7"/>
  </externalReferences>
  <calcPr calcId="124519"/>
</workbook>
</file>

<file path=xl/calcChain.xml><?xml version="1.0" encoding="utf-8"?>
<calcChain xmlns="http://schemas.openxmlformats.org/spreadsheetml/2006/main">
  <c r="I208" i="3"/>
  <c r="J208" s="1"/>
  <c r="I193"/>
  <c r="K193" s="1"/>
  <c r="I210"/>
  <c r="J210" s="1"/>
  <c r="K209"/>
  <c r="J209"/>
  <c r="I209"/>
  <c r="I207"/>
  <c r="K207" s="1"/>
  <c r="I206"/>
  <c r="J206" s="1"/>
  <c r="K205"/>
  <c r="J205"/>
  <c r="I205"/>
  <c r="K204"/>
  <c r="I204"/>
  <c r="J204" s="1"/>
  <c r="J203"/>
  <c r="I203"/>
  <c r="K203" s="1"/>
  <c r="I202"/>
  <c r="J202" s="1"/>
  <c r="K201"/>
  <c r="J201"/>
  <c r="I201"/>
  <c r="K200"/>
  <c r="J200"/>
  <c r="I200"/>
  <c r="I199"/>
  <c r="J199" s="1"/>
  <c r="J198"/>
  <c r="I198"/>
  <c r="I197"/>
  <c r="J197" s="1"/>
  <c r="J196"/>
  <c r="I196"/>
  <c r="J195"/>
  <c r="I195"/>
  <c r="K195" s="1"/>
  <c r="I194"/>
  <c r="J194" s="1"/>
  <c r="K192"/>
  <c r="J192"/>
  <c r="I192"/>
  <c r="K191"/>
  <c r="J191"/>
  <c r="I191"/>
  <c r="J190"/>
  <c r="I190"/>
  <c r="K190" s="1"/>
  <c r="I189"/>
  <c r="J189" s="1"/>
  <c r="K188"/>
  <c r="J188"/>
  <c r="I188"/>
  <c r="I187"/>
  <c r="J187" s="1"/>
  <c r="J186"/>
  <c r="I186"/>
  <c r="K186" s="1"/>
  <c r="I185"/>
  <c r="J185" s="1"/>
  <c r="A181"/>
  <c r="I173"/>
  <c r="J173" s="1"/>
  <c r="I172"/>
  <c r="K172" s="1"/>
  <c r="I171"/>
  <c r="J171" s="1"/>
  <c r="J170"/>
  <c r="I170"/>
  <c r="K170" s="1"/>
  <c r="I169"/>
  <c r="J169" s="1"/>
  <c r="J168"/>
  <c r="I168"/>
  <c r="K168" s="1"/>
  <c r="I167"/>
  <c r="J167" s="1"/>
  <c r="I166"/>
  <c r="K166" s="1"/>
  <c r="I165"/>
  <c r="J165" s="1"/>
  <c r="I164"/>
  <c r="K164" s="1"/>
  <c r="I163"/>
  <c r="J163" s="1"/>
  <c r="I162"/>
  <c r="J162" s="1"/>
  <c r="I161"/>
  <c r="J161" s="1"/>
  <c r="I160"/>
  <c r="J160" s="1"/>
  <c r="I159"/>
  <c r="J159" s="1"/>
  <c r="J158"/>
  <c r="I158"/>
  <c r="K158" s="1"/>
  <c r="I157"/>
  <c r="J157" s="1"/>
  <c r="J156"/>
  <c r="I156"/>
  <c r="K156" s="1"/>
  <c r="I155"/>
  <c r="J155" s="1"/>
  <c r="I154"/>
  <c r="K154" s="1"/>
  <c r="I153"/>
  <c r="J153" s="1"/>
  <c r="I152"/>
  <c r="K152" s="1"/>
  <c r="I151"/>
  <c r="J151" s="1"/>
  <c r="J150"/>
  <c r="I150"/>
  <c r="K150" s="1"/>
  <c r="I149"/>
  <c r="J149" s="1"/>
  <c r="A145"/>
  <c r="I135"/>
  <c r="J135" s="1"/>
  <c r="I137"/>
  <c r="J137" s="1"/>
  <c r="I136"/>
  <c r="J136" s="1"/>
  <c r="I134"/>
  <c r="K134" s="1"/>
  <c r="I133"/>
  <c r="K133" s="1"/>
  <c r="I132"/>
  <c r="J132" s="1"/>
  <c r="I131"/>
  <c r="K131" s="1"/>
  <c r="I130"/>
  <c r="K130" s="1"/>
  <c r="I129"/>
  <c r="K129" s="1"/>
  <c r="I128"/>
  <c r="J128" s="1"/>
  <c r="I127"/>
  <c r="K127" s="1"/>
  <c r="I126"/>
  <c r="J126" s="1"/>
  <c r="I125"/>
  <c r="J125" s="1"/>
  <c r="I124"/>
  <c r="J124" s="1"/>
  <c r="I123"/>
  <c r="J123" s="1"/>
  <c r="I122"/>
  <c r="K122" s="1"/>
  <c r="I121"/>
  <c r="K121" s="1"/>
  <c r="I120"/>
  <c r="J120" s="1"/>
  <c r="I119"/>
  <c r="K119" s="1"/>
  <c r="I118"/>
  <c r="K118" s="1"/>
  <c r="I117"/>
  <c r="K117" s="1"/>
  <c r="I116"/>
  <c r="J116" s="1"/>
  <c r="K115"/>
  <c r="I115"/>
  <c r="J115" s="1"/>
  <c r="I114"/>
  <c r="K114" s="1"/>
  <c r="I113"/>
  <c r="K113" s="1"/>
  <c r="A109"/>
  <c r="Q202" i="1"/>
  <c r="K208" i="3" l="1"/>
  <c r="K187"/>
  <c r="J193"/>
  <c r="J207"/>
  <c r="K185"/>
  <c r="K189"/>
  <c r="K210"/>
  <c r="K194"/>
  <c r="K202"/>
  <c r="K206"/>
  <c r="J166"/>
  <c r="K136"/>
  <c r="J164"/>
  <c r="J172"/>
  <c r="J154"/>
  <c r="J152"/>
  <c r="K153"/>
  <c r="K157"/>
  <c r="K163"/>
  <c r="K165"/>
  <c r="K167"/>
  <c r="K169"/>
  <c r="K171"/>
  <c r="K173"/>
  <c r="K149"/>
  <c r="K151"/>
  <c r="K155"/>
  <c r="K128"/>
  <c r="J131"/>
  <c r="K116"/>
  <c r="J119"/>
  <c r="J127"/>
  <c r="K137"/>
  <c r="K135"/>
  <c r="K120"/>
  <c r="K132"/>
  <c r="J114"/>
  <c r="J118"/>
  <c r="J122"/>
  <c r="J130"/>
  <c r="J134"/>
  <c r="J113"/>
  <c r="J117"/>
  <c r="J121"/>
  <c r="J129"/>
  <c r="J133"/>
  <c r="I99"/>
  <c r="K99" s="1"/>
  <c r="I98"/>
  <c r="J98" s="1"/>
  <c r="I97"/>
  <c r="J97" s="1"/>
  <c r="I96"/>
  <c r="J96" s="1"/>
  <c r="I95"/>
  <c r="K95" s="1"/>
  <c r="I94"/>
  <c r="J94" s="1"/>
  <c r="I93"/>
  <c r="J93" s="1"/>
  <c r="I92"/>
  <c r="J92" s="1"/>
  <c r="I91"/>
  <c r="K91" s="1"/>
  <c r="I90"/>
  <c r="J90" s="1"/>
  <c r="I89"/>
  <c r="J89" s="1"/>
  <c r="I88"/>
  <c r="J88" s="1"/>
  <c r="I87"/>
  <c r="J87" s="1"/>
  <c r="I86"/>
  <c r="J86" s="1"/>
  <c r="I85"/>
  <c r="J85" s="1"/>
  <c r="I84"/>
  <c r="K84" s="1"/>
  <c r="I83"/>
  <c r="J83" s="1"/>
  <c r="I82"/>
  <c r="J82" s="1"/>
  <c r="I81"/>
  <c r="J81" s="1"/>
  <c r="I80"/>
  <c r="K80" s="1"/>
  <c r="I79"/>
  <c r="J79" s="1"/>
  <c r="I78"/>
  <c r="J78" s="1"/>
  <c r="I77"/>
  <c r="J77" s="1"/>
  <c r="I76"/>
  <c r="K76" s="1"/>
  <c r="A72"/>
  <c r="K93" l="1"/>
  <c r="K81"/>
  <c r="K77"/>
  <c r="K78"/>
  <c r="K96"/>
  <c r="K85"/>
  <c r="K92"/>
  <c r="K97"/>
  <c r="K82"/>
  <c r="K79"/>
  <c r="K83"/>
  <c r="K90"/>
  <c r="K94"/>
  <c r="K98"/>
  <c r="J76"/>
  <c r="J80"/>
  <c r="J84"/>
  <c r="J91"/>
  <c r="J95"/>
  <c r="J99"/>
  <c r="I63" l="1"/>
  <c r="J63" s="1"/>
  <c r="I62"/>
  <c r="K62" s="1"/>
  <c r="I61"/>
  <c r="K61" s="1"/>
  <c r="I66"/>
  <c r="J66" s="1"/>
  <c r="I65"/>
  <c r="K65" s="1"/>
  <c r="I64"/>
  <c r="K64" s="1"/>
  <c r="I60"/>
  <c r="K60" s="1"/>
  <c r="I59"/>
  <c r="K59" s="1"/>
  <c r="I58"/>
  <c r="J58" s="1"/>
  <c r="I57"/>
  <c r="K57" s="1"/>
  <c r="I56"/>
  <c r="K56" s="1"/>
  <c r="I55"/>
  <c r="K55" s="1"/>
  <c r="I54"/>
  <c r="J54" s="1"/>
  <c r="I53"/>
  <c r="J53" s="1"/>
  <c r="I52"/>
  <c r="J52" s="1"/>
  <c r="I51"/>
  <c r="K51" s="1"/>
  <c r="I50"/>
  <c r="J50" s="1"/>
  <c r="I49"/>
  <c r="K49" s="1"/>
  <c r="I48"/>
  <c r="K48" s="1"/>
  <c r="I47"/>
  <c r="J47" s="1"/>
  <c r="I46"/>
  <c r="K46" s="1"/>
  <c r="I45"/>
  <c r="J45" s="1"/>
  <c r="I44"/>
  <c r="K44" s="1"/>
  <c r="I43"/>
  <c r="K43" s="1"/>
  <c r="I42"/>
  <c r="J42" s="1"/>
  <c r="I41"/>
  <c r="K41" s="1"/>
  <c r="I40"/>
  <c r="K40" s="1"/>
  <c r="A36"/>
  <c r="K63" l="1"/>
  <c r="K47"/>
  <c r="K58"/>
  <c r="J43"/>
  <c r="J55"/>
  <c r="J59"/>
  <c r="K42"/>
  <c r="J65"/>
  <c r="J62"/>
  <c r="J61"/>
  <c r="J46"/>
  <c r="J41"/>
  <c r="J49"/>
  <c r="J57"/>
  <c r="J40"/>
  <c r="J44"/>
  <c r="K45"/>
  <c r="J48"/>
  <c r="J51"/>
  <c r="J56"/>
  <c r="J60"/>
  <c r="J64"/>
  <c r="K37" i="6" l="1"/>
  <c r="J37"/>
  <c r="I37"/>
  <c r="H37"/>
  <c r="E37"/>
  <c r="D37"/>
  <c r="C37"/>
  <c r="G35"/>
  <c r="G34"/>
  <c r="G33"/>
  <c r="G32"/>
  <c r="G31"/>
  <c r="G30"/>
  <c r="F29"/>
  <c r="F37" s="1"/>
  <c r="G28"/>
  <c r="G27"/>
  <c r="G26"/>
  <c r="G25"/>
  <c r="G24"/>
  <c r="G23"/>
  <c r="G22"/>
  <c r="K17"/>
  <c r="J17"/>
  <c r="I17"/>
  <c r="H17"/>
  <c r="F17"/>
  <c r="E17"/>
  <c r="D17"/>
  <c r="C17"/>
  <c r="G16"/>
  <c r="G15"/>
  <c r="G14"/>
  <c r="G13"/>
  <c r="G12"/>
  <c r="G11"/>
  <c r="G9"/>
  <c r="G8"/>
  <c r="G7"/>
  <c r="G6"/>
  <c r="G5"/>
  <c r="G4"/>
  <c r="G3"/>
  <c r="I32" i="5"/>
  <c r="J32" s="1"/>
  <c r="I31"/>
  <c r="J31" s="1"/>
  <c r="I30"/>
  <c r="J30" s="1"/>
  <c r="I29"/>
  <c r="J29" s="1"/>
  <c r="I28"/>
  <c r="K28" s="1"/>
  <c r="I27"/>
  <c r="J27" s="1"/>
  <c r="I26"/>
  <c r="K26" s="1"/>
  <c r="I25"/>
  <c r="J25" s="1"/>
  <c r="I24"/>
  <c r="J24" s="1"/>
  <c r="I23"/>
  <c r="K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K15" s="1"/>
  <c r="I14"/>
  <c r="J14" s="1"/>
  <c r="I13"/>
  <c r="K13" s="1"/>
  <c r="I12"/>
  <c r="J12" s="1"/>
  <c r="I11"/>
  <c r="K11" s="1"/>
  <c r="I10"/>
  <c r="J10" s="1"/>
  <c r="I9"/>
  <c r="K9" s="1"/>
  <c r="I8"/>
  <c r="J8" s="1"/>
  <c r="I7"/>
  <c r="K7" s="1"/>
  <c r="I5"/>
  <c r="J5" s="1"/>
  <c r="A1"/>
  <c r="I31" i="3"/>
  <c r="J31" s="1"/>
  <c r="I30"/>
  <c r="I29"/>
  <c r="I28"/>
  <c r="I27"/>
  <c r="I26"/>
  <c r="I25"/>
  <c r="I24"/>
  <c r="I23"/>
  <c r="I22"/>
  <c r="J22" s="1"/>
  <c r="I21"/>
  <c r="K21" s="1"/>
  <c r="I20"/>
  <c r="J20" s="1"/>
  <c r="I19"/>
  <c r="J19" s="1"/>
  <c r="I18"/>
  <c r="J18" s="1"/>
  <c r="I17"/>
  <c r="J17" s="1"/>
  <c r="I16"/>
  <c r="K16" s="1"/>
  <c r="I15"/>
  <c r="J15" s="1"/>
  <c r="I14"/>
  <c r="K14" s="1"/>
  <c r="I13"/>
  <c r="K13" s="1"/>
  <c r="I12"/>
  <c r="J12" s="1"/>
  <c r="I11"/>
  <c r="K11" s="1"/>
  <c r="I10"/>
  <c r="J10" s="1"/>
  <c r="I9"/>
  <c r="K9" s="1"/>
  <c r="I8"/>
  <c r="J8" s="1"/>
  <c r="I7"/>
  <c r="K7" s="1"/>
  <c r="I6"/>
  <c r="K6" s="1"/>
  <c r="I5"/>
  <c r="J5" s="1"/>
  <c r="A1"/>
  <c r="K10" i="5" l="1"/>
  <c r="J13"/>
  <c r="K30" i="3"/>
  <c r="J30"/>
  <c r="J23"/>
  <c r="K23"/>
  <c r="K27"/>
  <c r="J27"/>
  <c r="K21" i="5"/>
  <c r="J28"/>
  <c r="K24" i="3"/>
  <c r="J24"/>
  <c r="J28"/>
  <c r="K28"/>
  <c r="K26"/>
  <c r="J26"/>
  <c r="K25"/>
  <c r="J25"/>
  <c r="K29"/>
  <c r="J29"/>
  <c r="K14" i="5"/>
  <c r="J23"/>
  <c r="J26"/>
  <c r="J9"/>
  <c r="K25"/>
  <c r="J7" i="3"/>
  <c r="K10"/>
  <c r="J21"/>
  <c r="J14"/>
  <c r="J16"/>
  <c r="K22"/>
  <c r="J9"/>
  <c r="K22" i="5"/>
  <c r="K29"/>
  <c r="J6" i="3"/>
  <c r="J11"/>
  <c r="J13"/>
  <c r="G17" i="6"/>
  <c r="K17" i="5"/>
  <c r="C38" i="6"/>
  <c r="G29"/>
  <c r="G37" s="1"/>
  <c r="K5" i="5"/>
  <c r="K6"/>
  <c r="J7"/>
  <c r="K8"/>
  <c r="J11"/>
  <c r="K12"/>
  <c r="J15"/>
  <c r="K27"/>
  <c r="K5" i="3"/>
  <c r="K8"/>
  <c r="K12"/>
  <c r="K20"/>
</calcChain>
</file>

<file path=xl/comments1.xml><?xml version="1.0" encoding="utf-8"?>
<comments xmlns="http://schemas.openxmlformats.org/spreadsheetml/2006/main">
  <authors>
    <author>champion</author>
  </authors>
  <commentList>
    <comment ref="G5" authorId="0">
      <text>
        <r>
          <rPr>
            <b/>
            <sz val="8"/>
            <color indexed="81"/>
            <rFont val="Tahoma"/>
          </rPr>
          <t>VD : V2/6-1/9-CD 4/8</t>
        </r>
      </text>
    </comment>
    <comment ref="G40" authorId="0">
      <text>
        <r>
          <rPr>
            <b/>
            <sz val="8"/>
            <color indexed="81"/>
            <rFont val="Tahoma"/>
          </rPr>
          <t>VD : V2/6-1/9-CD 4/8</t>
        </r>
      </text>
    </comment>
    <comment ref="G76" authorId="0">
      <text>
        <r>
          <rPr>
            <b/>
            <sz val="8"/>
            <color indexed="81"/>
            <rFont val="Tahoma"/>
          </rPr>
          <t>VD : V2/6-1/9-CD 4/8</t>
        </r>
      </text>
    </comment>
    <comment ref="G113" authorId="0">
      <text>
        <r>
          <rPr>
            <b/>
            <sz val="8"/>
            <color indexed="81"/>
            <rFont val="Tahoma"/>
          </rPr>
          <t>VD : V2/6-1/9-CD 4/8</t>
        </r>
      </text>
    </comment>
    <comment ref="G149" authorId="0">
      <text>
        <r>
          <rPr>
            <b/>
            <sz val="8"/>
            <color indexed="81"/>
            <rFont val="Tahoma"/>
          </rPr>
          <t>VD : V2/6-1/9-CD 4/8</t>
        </r>
      </text>
    </comment>
    <comment ref="G185" authorId="0">
      <text>
        <r>
          <rPr>
            <b/>
            <sz val="8"/>
            <color indexed="81"/>
            <rFont val="Tahoma"/>
          </rPr>
          <t>VD : V2/6-1/9-CD 4/8</t>
        </r>
      </text>
    </comment>
  </commentList>
</comments>
</file>

<file path=xl/comments2.xml><?xml version="1.0" encoding="utf-8"?>
<comments xmlns="http://schemas.openxmlformats.org/spreadsheetml/2006/main">
  <authors>
    <author>champion</author>
  </authors>
  <commentList>
    <comment ref="G102" authorId="0">
      <text>
        <r>
          <rPr>
            <b/>
            <sz val="8"/>
            <color indexed="81"/>
            <rFont val="Tahoma"/>
          </rPr>
          <t>VD : V2/6-1/9-CD 4/8</t>
        </r>
      </text>
    </comment>
  </commentList>
</comments>
</file>

<file path=xl/comments3.xml><?xml version="1.0" encoding="utf-8"?>
<comments xmlns="http://schemas.openxmlformats.org/spreadsheetml/2006/main">
  <authors>
    <author>champion</author>
  </authors>
  <commentList>
    <comment ref="G5" authorId="0">
      <text>
        <r>
          <rPr>
            <b/>
            <sz val="8"/>
            <color indexed="81"/>
            <rFont val="Tahoma"/>
          </rPr>
          <t>VD : V2/6-1/9-CD 4/8</t>
        </r>
      </text>
    </comment>
  </commentList>
</comments>
</file>

<file path=xl/comments4.xml><?xml version="1.0" encoding="utf-8"?>
<comments xmlns="http://schemas.openxmlformats.org/spreadsheetml/2006/main">
  <authors>
    <author>The Chat</author>
  </authors>
  <commentList>
    <comment ref="I37" authorId="0">
      <text>
        <r>
          <rPr>
            <b/>
            <sz val="9"/>
            <color indexed="81"/>
            <rFont val="Tahoma"/>
            <family val="2"/>
          </rPr>
          <t>The Chat:</t>
        </r>
        <r>
          <rPr>
            <sz val="9"/>
            <color indexed="81"/>
            <rFont val="Tahoma"/>
            <family val="2"/>
          </rPr>
          <t xml:space="preserve">
tin học buổi chiều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tin học buổi sáng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<sst xmlns="http://schemas.openxmlformats.org/spreadsheetml/2006/main" count="3266" uniqueCount="517">
  <si>
    <t>TRƯỜNG THCS QUANG TRUNG</t>
  </si>
  <si>
    <t xml:space="preserve">KHỐI LỚP HỌC BUỔI  SÁNG  </t>
  </si>
  <si>
    <t>Lớp</t>
  </si>
  <si>
    <t>GVCN</t>
  </si>
  <si>
    <t>Hiền</t>
  </si>
  <si>
    <t>Tâm</t>
  </si>
  <si>
    <t>Thảo</t>
  </si>
  <si>
    <t xml:space="preserve">HAI
</t>
  </si>
  <si>
    <t>Chào cờ</t>
  </si>
  <si>
    <t>Sinh/Nhạn</t>
  </si>
  <si>
    <t>Văn/NLiên</t>
  </si>
  <si>
    <t>Anh/Vy</t>
  </si>
  <si>
    <t>Toán/Tài</t>
  </si>
  <si>
    <t>Nhạc/Tâm</t>
  </si>
  <si>
    <t xml:space="preserve">Lý/Xuyên </t>
  </si>
  <si>
    <t xml:space="preserve">BA
</t>
  </si>
  <si>
    <t>Địa/Hằng</t>
  </si>
  <si>
    <t>CD/Nguyệt</t>
  </si>
  <si>
    <t>Địa/Quang</t>
  </si>
  <si>
    <t>MT/Quyên</t>
  </si>
  <si>
    <t>Địa/Thận</t>
  </si>
  <si>
    <t xml:space="preserve">TƯ
</t>
  </si>
  <si>
    <t>Sử/Yến</t>
  </si>
  <si>
    <t>Sinh/Hai</t>
  </si>
  <si>
    <t xml:space="preserve">
NĂM
</t>
  </si>
  <si>
    <t xml:space="preserve">              SINH HOẠT CHUYÊN MÔN - HỌP HỘI ĐỒNG -HOẠT ĐỘNG NGLL</t>
  </si>
  <si>
    <t xml:space="preserve">SÁU
</t>
  </si>
  <si>
    <t>Anh/Kiều</t>
  </si>
  <si>
    <t xml:space="preserve">BẢY
</t>
  </si>
  <si>
    <t>SHCN</t>
  </si>
  <si>
    <t xml:space="preserve">  KHỐI LỚP HỌC BUỔI  CHIỀU   </t>
  </si>
  <si>
    <t>Học trái buổi</t>
  </si>
  <si>
    <t>Kiều</t>
  </si>
  <si>
    <t>Quyên</t>
  </si>
  <si>
    <t>Hằng</t>
  </si>
  <si>
    <t>Khánh</t>
  </si>
  <si>
    <t>Quang</t>
  </si>
  <si>
    <t xml:space="preserve">
HAI
</t>
  </si>
  <si>
    <t xml:space="preserve">Sử /Quang </t>
  </si>
  <si>
    <t>Văn/N.Liên</t>
  </si>
  <si>
    <t>Tin/Giang</t>
  </si>
  <si>
    <t>x</t>
  </si>
  <si>
    <t xml:space="preserve">NĂM
</t>
  </si>
  <si>
    <t>Hướng nghiệp 9(1 tiết/tháng)-TKB Thứ 5 khối 8 chuyển lên học sáng thứ 4</t>
  </si>
  <si>
    <t>Phó Hiệu Trưởng</t>
  </si>
  <si>
    <r>
      <t xml:space="preserve">THỨ
</t>
    </r>
    <r>
      <rPr>
        <sz val="10"/>
        <rFont val="Times New Roman"/>
        <family val="1"/>
      </rPr>
      <t>Tiết</t>
    </r>
  </si>
  <si>
    <t>Học trái Buổi</t>
  </si>
  <si>
    <t xml:space="preserve">TD/Thảo </t>
  </si>
  <si>
    <t>Tin Giang</t>
  </si>
  <si>
    <t>TD/Thảo</t>
  </si>
  <si>
    <t>X</t>
  </si>
  <si>
    <t xml:space="preserve">TDKhánh </t>
  </si>
  <si>
    <t xml:space="preserve">TD/Tâm </t>
  </si>
  <si>
    <t>C.N/Hiền</t>
  </si>
  <si>
    <t>C.N/Quyên</t>
  </si>
  <si>
    <t>STT</t>
  </si>
  <si>
    <t>HỌ VÀ TÊN GV</t>
  </si>
  <si>
    <t>Kiêm nhiệm</t>
  </si>
  <si>
    <t>Giảng dạy</t>
  </si>
  <si>
    <t>Thiếu</t>
  </si>
  <si>
    <t>Thừa</t>
  </si>
  <si>
    <t>Ghi chú</t>
  </si>
  <si>
    <t>CN</t>
  </si>
  <si>
    <t>KN khác</t>
  </si>
  <si>
    <t>TS tiết KN</t>
  </si>
  <si>
    <t>Dạy môn-lớp</t>
  </si>
  <si>
    <t>Trần Thị</t>
  </si>
  <si>
    <t>Nguyệt</t>
  </si>
  <si>
    <t xml:space="preserve">Trần Tấn </t>
  </si>
  <si>
    <t>Thành</t>
  </si>
  <si>
    <t xml:space="preserve">Nguyễn Thị Bích </t>
  </si>
  <si>
    <t>Liên</t>
  </si>
  <si>
    <t xml:space="preserve">A Lăng  </t>
  </si>
  <si>
    <t>Vỹ</t>
  </si>
  <si>
    <t xml:space="preserve">Đinh Thị Bích </t>
  </si>
  <si>
    <t xml:space="preserve">Phạm </t>
  </si>
  <si>
    <t>Xuyên</t>
  </si>
  <si>
    <t>Nguyễn Thị Cẩm</t>
  </si>
  <si>
    <t xml:space="preserve"> Tài </t>
  </si>
  <si>
    <t xml:space="preserve"> Trần Lê Minh </t>
  </si>
  <si>
    <t>Giang</t>
  </si>
  <si>
    <t>Ti6789</t>
  </si>
  <si>
    <t xml:space="preserve">Trương Thị Minh </t>
  </si>
  <si>
    <t>Yến</t>
  </si>
  <si>
    <t xml:space="preserve">Nguyễn Công  </t>
  </si>
  <si>
    <t xml:space="preserve">Quang </t>
  </si>
  <si>
    <t xml:space="preserve">Lê Thị Thúy </t>
  </si>
  <si>
    <t xml:space="preserve">Lê Thị </t>
  </si>
  <si>
    <t>NGLL</t>
  </si>
  <si>
    <t xml:space="preserve">Nguyễn T Thanh </t>
  </si>
  <si>
    <t xml:space="preserve">Phạm Thị </t>
  </si>
  <si>
    <t>Vy</t>
  </si>
  <si>
    <t>AK7-912</t>
  </si>
  <si>
    <t xml:space="preserve">Nguyễn Thị Thúy </t>
  </si>
  <si>
    <t xml:space="preserve">Nguyễn Hồng </t>
  </si>
  <si>
    <t>A K6</t>
  </si>
  <si>
    <t xml:space="preserve">Nguyễn </t>
  </si>
  <si>
    <t>Nhạn</t>
  </si>
  <si>
    <t>SI K9_73</t>
  </si>
  <si>
    <t xml:space="preserve">Võ Thị </t>
  </si>
  <si>
    <t>Hai</t>
  </si>
  <si>
    <t xml:space="preserve">Nguyễn Thị  </t>
  </si>
  <si>
    <t>CNK789</t>
  </si>
  <si>
    <t>HOK8,K9</t>
  </si>
  <si>
    <t>Nguyễn Thị</t>
  </si>
  <si>
    <t xml:space="preserve"> Thảo</t>
  </si>
  <si>
    <t xml:space="preserve">Hà Như </t>
  </si>
  <si>
    <t xml:space="preserve">Trần Thanh </t>
  </si>
  <si>
    <t xml:space="preserve">Nguyễn Văn </t>
  </si>
  <si>
    <t>Thận</t>
  </si>
  <si>
    <t>HT</t>
  </si>
  <si>
    <t xml:space="preserve">Trương </t>
  </si>
  <si>
    <t>Nghiệp</t>
  </si>
  <si>
    <t>PHT</t>
  </si>
  <si>
    <t>91 -P1</t>
  </si>
  <si>
    <t>92- P2</t>
  </si>
  <si>
    <t>93- P3</t>
  </si>
  <si>
    <t>Văn/A Vỹ</t>
  </si>
  <si>
    <t>Văn/Đ.Liên</t>
  </si>
  <si>
    <t>TS t/ dạy</t>
  </si>
  <si>
    <t>Văn/A Vỹ</t>
  </si>
  <si>
    <t>Kiều</t>
  </si>
  <si>
    <t>Anh/Hg.Vy</t>
  </si>
  <si>
    <t>Hồng Vỹ</t>
  </si>
  <si>
    <t>Thảo</t>
  </si>
  <si>
    <t>Toán/Tài</t>
  </si>
  <si>
    <t>Toán/Nghiệp</t>
  </si>
  <si>
    <t xml:space="preserve">Địa/Hằng </t>
  </si>
  <si>
    <t xml:space="preserve">Sử/Quang </t>
  </si>
  <si>
    <t>Sinh/Nhạn</t>
  </si>
  <si>
    <t>Hằng</t>
  </si>
  <si>
    <t>Anh/P.Vy</t>
  </si>
  <si>
    <t>Anh/ Kiều</t>
  </si>
  <si>
    <t>Tg cộng</t>
  </si>
  <si>
    <t>TTCM-PCGD-HSG9(2t)</t>
  </si>
  <si>
    <t xml:space="preserve">Nguyễn Đức </t>
  </si>
  <si>
    <t>Hoàng</t>
  </si>
  <si>
    <t>TTCM-BDSư9(4t)</t>
  </si>
  <si>
    <t>TTCM-BD7(3t)</t>
  </si>
  <si>
    <t>BD8-9(3.5)</t>
  </si>
  <si>
    <t>BD6-9(1t)</t>
  </si>
  <si>
    <t>PbmH-BD9(2t.5)</t>
  </si>
  <si>
    <t>Hiệu Trưởng</t>
  </si>
  <si>
    <t>Sơn</t>
  </si>
  <si>
    <t xml:space="preserve">Nguyển Xuân  </t>
  </si>
  <si>
    <t>A K8-92</t>
  </si>
  <si>
    <t>Hiền</t>
  </si>
  <si>
    <t>Hóa/Sơn</t>
  </si>
  <si>
    <t xml:space="preserve">TDThảo </t>
  </si>
  <si>
    <t>Tài</t>
  </si>
  <si>
    <t>Tin/X(Giang)</t>
  </si>
  <si>
    <t xml:space="preserve">Toán/Hoàn </t>
  </si>
  <si>
    <t>LiK6789</t>
  </si>
  <si>
    <t>Lý/Xuên(T)</t>
  </si>
  <si>
    <t>TDK83+92</t>
  </si>
  <si>
    <t>HN Thận</t>
  </si>
  <si>
    <t>Khánh</t>
  </si>
  <si>
    <r>
      <t xml:space="preserve">TD </t>
    </r>
    <r>
      <rPr>
        <b/>
        <sz val="14"/>
        <rFont val="Times New Roman"/>
        <family val="1"/>
      </rPr>
      <t>6</t>
    </r>
    <r>
      <rPr>
        <sz val="11"/>
        <rFont val="Times New Roman"/>
        <family val="1"/>
      </rPr>
      <t>1;3+</t>
    </r>
    <r>
      <rPr>
        <b/>
        <sz val="14"/>
        <rFont val="Times New Roman"/>
        <family val="1"/>
      </rPr>
      <t>9</t>
    </r>
    <r>
      <rPr>
        <sz val="11"/>
        <rFont val="Times New Roman"/>
        <family val="1"/>
      </rPr>
      <t>1;3+</t>
    </r>
    <r>
      <rPr>
        <b/>
        <sz val="14"/>
        <rFont val="Times New Roman"/>
        <family val="1"/>
      </rPr>
      <t>71</t>
    </r>
  </si>
  <si>
    <r>
      <t>TD</t>
    </r>
    <r>
      <rPr>
        <b/>
        <sz val="16"/>
        <rFont val="Times New Roman"/>
        <family val="1"/>
      </rPr>
      <t>7</t>
    </r>
    <r>
      <rPr>
        <sz val="11"/>
        <rFont val="Times New Roman"/>
        <family val="1"/>
      </rPr>
      <t xml:space="preserve">;2;3 + </t>
    </r>
    <r>
      <rPr>
        <b/>
        <sz val="14"/>
        <rFont val="Times New Roman"/>
        <family val="1"/>
      </rPr>
      <t>8</t>
    </r>
    <r>
      <rPr>
        <sz val="11"/>
        <rFont val="Times New Roman"/>
        <family val="1"/>
      </rPr>
      <t xml:space="preserve">1;2+ </t>
    </r>
    <r>
      <rPr>
        <b/>
        <sz val="14"/>
        <rFont val="Times New Roman"/>
        <family val="1"/>
      </rPr>
      <t>6</t>
    </r>
    <r>
      <rPr>
        <sz val="11"/>
        <rFont val="Times New Roman"/>
        <family val="1"/>
      </rPr>
      <t>2</t>
    </r>
  </si>
  <si>
    <t>PbmCN(2t.5)+NGLL</t>
  </si>
  <si>
    <t>Nv 73+,K8</t>
  </si>
  <si>
    <t>bd8+th8(5t)</t>
  </si>
  <si>
    <t>TTCM-PbmSi-CĐ-bd9(3T)</t>
  </si>
  <si>
    <t>TTND-BDsư8(2t)</t>
  </si>
  <si>
    <t>Nhóm TrTDTT(4.5)</t>
  </si>
  <si>
    <t>TPT-NGLL(6t)</t>
  </si>
  <si>
    <t xml:space="preserve">Nguyễn Thị Thuỳ </t>
  </si>
  <si>
    <t>SIK8_62-63_71,72</t>
  </si>
  <si>
    <t>CN/Tâm Sh</t>
  </si>
  <si>
    <t>Nhạc/Tâm</t>
  </si>
  <si>
    <t>Sinh/Tâm Sh</t>
  </si>
  <si>
    <t>C.N/Tâmsh</t>
  </si>
  <si>
    <t>Tâm(N)</t>
  </si>
  <si>
    <t>Tâm/Sh</t>
  </si>
  <si>
    <t>61 -Pđội</t>
  </si>
  <si>
    <t>62- PTV</t>
  </si>
  <si>
    <t>63 -P/nhc</t>
  </si>
  <si>
    <t>81 - P3</t>
  </si>
  <si>
    <t>82 -P2</t>
  </si>
  <si>
    <t>83 -P1</t>
  </si>
  <si>
    <t>71-P/nhc</t>
  </si>
  <si>
    <t>72  -P/dọi</t>
  </si>
  <si>
    <t>73 - P/tv</t>
  </si>
  <si>
    <t>81-pvh</t>
  </si>
  <si>
    <t>82-p/hoá</t>
  </si>
  <si>
    <t>83-p/lí</t>
  </si>
  <si>
    <t>BDTo8</t>
  </si>
  <si>
    <t>BDT6</t>
  </si>
  <si>
    <t xml:space="preserve">Toán/Phưng </t>
  </si>
  <si>
    <t>TTCM-PctCD-NGLL</t>
  </si>
  <si>
    <t>Số 1 chính thức</t>
  </si>
  <si>
    <t>BDHSG67(1t)</t>
  </si>
  <si>
    <t>Phương</t>
  </si>
  <si>
    <t>TO7/3+61;2</t>
  </si>
  <si>
    <t>Nguyễn Thi Duy</t>
  </si>
  <si>
    <t>TO83;71+72+63</t>
  </si>
  <si>
    <t>BDTo7</t>
  </si>
  <si>
    <t>TO92;3+81;2</t>
  </si>
  <si>
    <t>BDTi9</t>
  </si>
  <si>
    <t>BD Dia 8;9(2.5)</t>
  </si>
  <si>
    <t>TO91</t>
  </si>
  <si>
    <t>TD/TÂM</t>
  </si>
  <si>
    <t>Lý/Xuyên</t>
  </si>
  <si>
    <t xml:space="preserve">Toán/Phng </t>
  </si>
  <si>
    <t>Toán/Nghịp</t>
  </si>
  <si>
    <t>K8 Học Phụ đạo:Toán+lý+hóa+anh</t>
  </si>
  <si>
    <t>K7 Học Phụ đạo:Toán+lý+Văn+anh</t>
  </si>
  <si>
    <t>K6 Học Phụ đạo:Toán+Văn+anh</t>
  </si>
  <si>
    <t>61+62( nvh)</t>
  </si>
  <si>
    <t>63Pbm</t>
  </si>
  <si>
    <t>91+92(nvh)</t>
  </si>
  <si>
    <t>93Pbm</t>
  </si>
  <si>
    <t>82-83(Nvh)</t>
  </si>
  <si>
    <t>81Pbm</t>
  </si>
  <si>
    <t>71+72(Nvh)</t>
  </si>
  <si>
    <t>739Pbm)</t>
  </si>
  <si>
    <t>K9 Học Phụ đạo:Toán+Văn+hóa+anh</t>
  </si>
  <si>
    <t>Tổng PD=30t/tuàn</t>
  </si>
  <si>
    <t xml:space="preserve">Địa/Thận </t>
  </si>
  <si>
    <t xml:space="preserve">    THỜI KHÓA BIỂU HỌC KỲ II - Năm học 2017-2018 </t>
  </si>
  <si>
    <t>TS t/dạy</t>
  </si>
  <si>
    <t>Nghỉ hưu 1/1/18</t>
  </si>
  <si>
    <t>CDK6789</t>
  </si>
  <si>
    <t>BDHSG8</t>
  </si>
  <si>
    <t>DO Ki1 thiếu 4tiet</t>
  </si>
  <si>
    <t>DO Ki1 thừa1iet/tuàn</t>
  </si>
  <si>
    <t xml:space="preserve">                    THỜI KHÓA BIỂU HỌC KỲ II        -       Năm học 2017-2018 </t>
  </si>
  <si>
    <t>Số 1chính thức</t>
  </si>
  <si>
    <t>CD/Nguyệt</t>
  </si>
  <si>
    <t>TiẾT DẠY KỲ I năm học 2015-2016</t>
  </si>
  <si>
    <t>Tiết/Môn</t>
  </si>
  <si>
    <t>TT</t>
  </si>
  <si>
    <t>MÔN</t>
  </si>
  <si>
    <t>VĂN</t>
  </si>
  <si>
    <t>SỬ</t>
  </si>
  <si>
    <t>ĐỊA</t>
  </si>
  <si>
    <t>CD</t>
  </si>
  <si>
    <t xml:space="preserve">ANH </t>
  </si>
  <si>
    <t>TOÁN</t>
  </si>
  <si>
    <t>LÝ</t>
  </si>
  <si>
    <t>HOÁ</t>
  </si>
  <si>
    <t>SINH</t>
  </si>
  <si>
    <t>CNGHỆ</t>
  </si>
  <si>
    <t>T DỤC</t>
  </si>
  <si>
    <t>M THUẬT</t>
  </si>
  <si>
    <t>TIN</t>
  </si>
  <si>
    <t>NHẠC</t>
  </si>
  <si>
    <t>TiẾT DẠY KỲ 2 Năm học 2015-2016</t>
  </si>
  <si>
    <t>K/9</t>
  </si>
  <si>
    <t>CC+CN</t>
  </si>
  <si>
    <t>MT678+CN62</t>
  </si>
  <si>
    <t>AN K6789</t>
  </si>
  <si>
    <t>sih 61-Cn61;63</t>
  </si>
  <si>
    <t>học kì 1</t>
  </si>
  <si>
    <t>học kì 2</t>
  </si>
  <si>
    <t>BDHSG</t>
  </si>
  <si>
    <t>tên GV</t>
  </si>
  <si>
    <t>Môn</t>
  </si>
  <si>
    <t>Khôi</t>
  </si>
  <si>
    <t>Tổng</t>
  </si>
  <si>
    <t>tổng</t>
  </si>
  <si>
    <t xml:space="preserve">Dịa </t>
  </si>
  <si>
    <t>8(1t)=3</t>
  </si>
  <si>
    <t xml:space="preserve">Đia </t>
  </si>
  <si>
    <t>9(2t)=6</t>
  </si>
  <si>
    <t xml:space="preserve">Địa </t>
  </si>
  <si>
    <t>6(1t)=3</t>
  </si>
  <si>
    <t>Đ89</t>
  </si>
  <si>
    <t>8(2t)</t>
  </si>
  <si>
    <t>9(1t)</t>
  </si>
  <si>
    <t>6(1t)</t>
  </si>
  <si>
    <t>CN91</t>
  </si>
  <si>
    <t>16;5</t>
  </si>
  <si>
    <t xml:space="preserve">Sử </t>
  </si>
  <si>
    <t>8(2t)=6</t>
  </si>
  <si>
    <t>7(2t)=6</t>
  </si>
  <si>
    <t>S8</t>
  </si>
  <si>
    <t>sử</t>
  </si>
  <si>
    <t>CN82+TT</t>
  </si>
  <si>
    <t>18;5</t>
  </si>
  <si>
    <t>9(1t)=3</t>
  </si>
  <si>
    <t>Sử</t>
  </si>
  <si>
    <t>6(1)=3</t>
  </si>
  <si>
    <t>S9</t>
  </si>
  <si>
    <t>TTCM</t>
  </si>
  <si>
    <t>phạm Vy</t>
  </si>
  <si>
    <t>ANH</t>
  </si>
  <si>
    <t>k9=6</t>
  </si>
  <si>
    <t>712=9</t>
  </si>
  <si>
    <t>k7</t>
  </si>
  <si>
    <t>Hông Vỹ</t>
  </si>
  <si>
    <t>k6=13,5</t>
  </si>
  <si>
    <t>13,5</t>
  </si>
  <si>
    <t>k69</t>
  </si>
  <si>
    <t>Thuý kiều</t>
  </si>
  <si>
    <t>73=4,5</t>
  </si>
  <si>
    <t>81m;823=10,5</t>
  </si>
  <si>
    <t>912=4</t>
  </si>
  <si>
    <t>7123=9</t>
  </si>
  <si>
    <t>TT=3</t>
  </si>
  <si>
    <t>CN61=4;5</t>
  </si>
  <si>
    <t>93=2</t>
  </si>
  <si>
    <t>81;823=9</t>
  </si>
  <si>
    <t>k8,9</t>
  </si>
  <si>
    <t>CN93=4;5</t>
  </si>
  <si>
    <t>15,5</t>
  </si>
  <si>
    <t>Văn/Nliên</t>
  </si>
  <si>
    <t>NVk9+71</t>
  </si>
  <si>
    <t>NVK6.72</t>
  </si>
  <si>
    <t>SuK6;8,ĐiK7</t>
  </si>
  <si>
    <t xml:space="preserve">Đại Hưng, Ngày 01 tháng 1năm 2018 </t>
  </si>
  <si>
    <t>CNK7/2;8/1;9/1</t>
  </si>
  <si>
    <t>HN+DI 83</t>
  </si>
  <si>
    <t>Đi K6,81+82,K9</t>
  </si>
  <si>
    <t>Su,K7,K9</t>
  </si>
  <si>
    <t xml:space="preserve">Đại Hưng, Ngày  1 tháng 1 năm 2018 </t>
  </si>
  <si>
    <t xml:space="preserve">Đại Hưng, Ngày 1   tháng 1  năm 2018 </t>
  </si>
  <si>
    <t>Áp dụng từ 15/01/2018 đến      /   /2018</t>
  </si>
  <si>
    <t>Áp dụng từ 15/01/2018 đến      /   /201</t>
  </si>
  <si>
    <t>BẢNG PHÂN CÔNG GIÁO VIÊN HỌC KỲ II - NĂM HỌC 2017 - 2018 (Áp dụng từ tuần 20 NGÀY 15/01/2018)             1chính thức</t>
  </si>
  <si>
    <t xml:space="preserve">    THỜI KHÓA BIỂU HỌC KỲ I - Năm học 2018-2019 </t>
  </si>
  <si>
    <t>Văn/DLiên</t>
  </si>
  <si>
    <t>Anh/H.Vy</t>
  </si>
  <si>
    <t>Văn/A.Vỹ</t>
  </si>
  <si>
    <t xml:space="preserve">Địa/Quang </t>
  </si>
  <si>
    <t>Hồng Vỹ</t>
  </si>
  <si>
    <t xml:space="preserve">KHỐI LỚP HỌC BUỔI  CHIỀU  </t>
  </si>
  <si>
    <t xml:space="preserve">Đại Hưng, Ngày 25 tháng 8 năm 2018 </t>
  </si>
  <si>
    <t>CDK6;7;8;9</t>
  </si>
  <si>
    <t>BDHSG9(2t)+BD8(1t)</t>
  </si>
  <si>
    <t>Nv 93+K7</t>
  </si>
  <si>
    <t>BDV6(2t)</t>
  </si>
  <si>
    <t>Đi K7,K9+81</t>
  </si>
  <si>
    <t>AN K678_CN61;62</t>
  </si>
  <si>
    <t>BD:6-9(2t)</t>
  </si>
  <si>
    <t>BD7(3.5t)</t>
  </si>
  <si>
    <t>TTCM-BD9+8(2t)</t>
  </si>
  <si>
    <t>AV:K8+91acủ</t>
  </si>
  <si>
    <t>AV: K7+93acủ</t>
  </si>
  <si>
    <t>AV:K6-92amới</t>
  </si>
  <si>
    <t>HN9+Di 6</t>
  </si>
  <si>
    <t>CN/Tâm (N)</t>
  </si>
  <si>
    <t>MT:K6;7;8;9+CN63</t>
  </si>
  <si>
    <t>CN (Quyên)</t>
  </si>
  <si>
    <t>Anh Kiều</t>
  </si>
  <si>
    <t>Anh/ P Vy</t>
  </si>
  <si>
    <t>Sinh/Tâm (h)</t>
  </si>
  <si>
    <t>NV91;92+81+0,5/82</t>
  </si>
  <si>
    <t>NVK6+83+0,5/82</t>
  </si>
  <si>
    <t>sih -Cn7</t>
  </si>
  <si>
    <r>
      <t>SIK8_</t>
    </r>
    <r>
      <rPr>
        <sz val="11"/>
        <color rgb="FFFF0000"/>
        <rFont val="Times New Roman"/>
        <family val="1"/>
      </rPr>
      <t>61</t>
    </r>
    <r>
      <rPr>
        <sz val="11"/>
        <rFont val="Times New Roman"/>
        <family val="1"/>
      </rPr>
      <t>+62+63_71,72</t>
    </r>
  </si>
  <si>
    <t>TO:63+71+83</t>
  </si>
  <si>
    <t xml:space="preserve">Lê Tấn </t>
  </si>
  <si>
    <t>Cường</t>
  </si>
  <si>
    <t>Vương</t>
  </si>
  <si>
    <t>Tin Vương</t>
  </si>
  <si>
    <t>CN/H/nhạn</t>
  </si>
  <si>
    <r>
      <t>SI K9_73+</t>
    </r>
    <r>
      <rPr>
        <b/>
        <sz val="11"/>
        <rFont val="Times New Roman"/>
        <family val="1"/>
      </rPr>
      <t>CN7(3)8(6)9(3</t>
    </r>
    <r>
      <rPr>
        <sz val="11"/>
        <rFont val="Times New Roman"/>
        <family val="1"/>
      </rPr>
      <t>)</t>
    </r>
  </si>
  <si>
    <t>BD7 (2t)</t>
  </si>
  <si>
    <r>
      <t xml:space="preserve">TD </t>
    </r>
    <r>
      <rPr>
        <b/>
        <sz val="14"/>
        <color rgb="FFFF0000"/>
        <rFont val="Times New Roman"/>
        <family val="1"/>
      </rPr>
      <t>6</t>
    </r>
    <r>
      <rPr>
        <sz val="11"/>
        <color rgb="FFFF0000"/>
        <rFont val="Times New Roman"/>
        <family val="1"/>
      </rPr>
      <t>1;3+</t>
    </r>
    <r>
      <rPr>
        <b/>
        <sz val="14"/>
        <color rgb="FFFF0000"/>
        <rFont val="Times New Roman"/>
        <family val="1"/>
      </rPr>
      <t>9</t>
    </r>
    <r>
      <rPr>
        <sz val="11"/>
        <color rgb="FFFF0000"/>
        <rFont val="Times New Roman"/>
        <family val="1"/>
      </rPr>
      <t>1;3+</t>
    </r>
    <r>
      <rPr>
        <b/>
        <sz val="14"/>
        <color rgb="FFFF0000"/>
        <rFont val="Times New Roman"/>
        <family val="1"/>
      </rPr>
      <t>71</t>
    </r>
  </si>
  <si>
    <t>TD Thảo</t>
  </si>
  <si>
    <t>TD/TâmTR</t>
  </si>
  <si>
    <r>
      <t xml:space="preserve">    THỜI KHÓA BIỂU HỌC KỲ I - Năm học 2018-2019     </t>
    </r>
    <r>
      <rPr>
        <b/>
        <i/>
        <sz val="12"/>
        <rFont val="Arial"/>
        <family val="2"/>
      </rPr>
      <t>(đang thiếu GV)</t>
    </r>
  </si>
  <si>
    <t>Sử /Yến</t>
  </si>
  <si>
    <r>
      <t>Su:K7,K9;</t>
    </r>
    <r>
      <rPr>
        <sz val="11"/>
        <color rgb="FFFF0000"/>
        <rFont val="Times New Roman"/>
        <family val="1"/>
      </rPr>
      <t>k6;K8</t>
    </r>
  </si>
  <si>
    <t>Toán/Hoàng</t>
  </si>
  <si>
    <t>Áp dụng từ 5 /9/2018 đến 8 /9 /2018</t>
  </si>
  <si>
    <t>Áp dụng từ 5 /9/2018 đến 8/9 / 2018</t>
  </si>
  <si>
    <t>Toán/Thu</t>
  </si>
  <si>
    <t>N.Liên</t>
  </si>
  <si>
    <t>AVỹ</t>
  </si>
  <si>
    <t>Đ.Lien</t>
  </si>
  <si>
    <t xml:space="preserve">Nguyễn Thị Kim </t>
  </si>
  <si>
    <t xml:space="preserve"> Thu </t>
  </si>
  <si>
    <t>TO:63+71+83+81</t>
  </si>
  <si>
    <t>TO62+61+92;3+83;2</t>
  </si>
  <si>
    <r>
      <t>TO</t>
    </r>
    <r>
      <rPr>
        <b/>
        <sz val="11"/>
        <rFont val="Times New Roman"/>
        <family val="1"/>
      </rPr>
      <t>91+83+62;3+71;2;3</t>
    </r>
  </si>
  <si>
    <t>Số 2 chính thức</t>
  </si>
  <si>
    <t xml:space="preserve">BẢNG PHÂN CÔNG GIÁO VIÊN HỌC KỲ I - NĂM HỌC 2018 - 2019  Tuần1  (Áp dụng từ   NGÀY 5/09/2018 đến  8 /9/ 2018  )            </t>
  </si>
  <si>
    <t xml:space="preserve">Đại Hưng, Ngày 9 tháng 9 năm 2018 </t>
  </si>
  <si>
    <t>Lần 1</t>
  </si>
  <si>
    <t>Lần 2</t>
  </si>
  <si>
    <t>TO61;62+72+73</t>
  </si>
  <si>
    <t>NV91;92+81+82</t>
  </si>
  <si>
    <t>NVK6+83</t>
  </si>
  <si>
    <t xml:space="preserve">Nguyển Quang  </t>
  </si>
  <si>
    <r>
      <t>TDK6+93 + K7+</t>
    </r>
    <r>
      <rPr>
        <b/>
        <sz val="14"/>
        <rFont val="Times New Roman"/>
        <family val="1"/>
      </rPr>
      <t>8</t>
    </r>
    <r>
      <rPr>
        <sz val="11"/>
        <rFont val="Times New Roman"/>
        <family val="1"/>
      </rPr>
      <t xml:space="preserve">1;2 </t>
    </r>
  </si>
  <si>
    <t>TD83+91;2</t>
  </si>
  <si>
    <r>
      <rPr>
        <sz val="10"/>
        <color rgb="FFFFFF00"/>
        <rFont val="Times New Roman"/>
        <family val="1"/>
      </rPr>
      <t>Su:K6;K8</t>
    </r>
    <r>
      <rPr>
        <sz val="10"/>
        <rFont val="Times New Roman"/>
        <family val="1"/>
      </rPr>
      <t>+Đi82;83</t>
    </r>
    <r>
      <rPr>
        <sz val="10"/>
        <color rgb="FFFF0000"/>
        <rFont val="Times New Roman"/>
        <family val="1"/>
      </rPr>
      <t>K7;k9;81</t>
    </r>
  </si>
  <si>
    <r>
      <t>SI K9_72;3+</t>
    </r>
    <r>
      <rPr>
        <b/>
        <sz val="9"/>
        <rFont val="Times New Roman"/>
        <family val="1"/>
      </rPr>
      <t>CN7(3)8(6)9(3</t>
    </r>
    <r>
      <rPr>
        <sz val="9"/>
        <rFont val="Times New Roman"/>
        <family val="1"/>
      </rPr>
      <t>)</t>
    </r>
  </si>
  <si>
    <r>
      <t>SIK8_</t>
    </r>
    <r>
      <rPr>
        <sz val="11"/>
        <color rgb="FFFF0000"/>
        <rFont val="Times New Roman"/>
        <family val="1"/>
      </rPr>
      <t>61</t>
    </r>
    <r>
      <rPr>
        <sz val="11"/>
        <rFont val="Times New Roman"/>
        <family val="1"/>
      </rPr>
      <t>+62+63_71</t>
    </r>
  </si>
  <si>
    <t xml:space="preserve">Lê Thị  </t>
  </si>
  <si>
    <t xml:space="preserve"> Trần thị</t>
  </si>
  <si>
    <t>Dunng</t>
  </si>
  <si>
    <t>Nguyet</t>
  </si>
  <si>
    <t>Tin Dung</t>
  </si>
  <si>
    <r>
      <t xml:space="preserve">    THỜI KHÓA BIỂU HỌC KỲ I - Năm học 2018-2019     </t>
    </r>
    <r>
      <rPr>
        <b/>
        <i/>
        <sz val="12"/>
        <rFont val="Arial"/>
        <family val="2"/>
      </rPr>
      <t>(Hoàng+ Thu+Dung)</t>
    </r>
  </si>
  <si>
    <t xml:space="preserve">    THỜI KHÓA BIỂU HỌC KỲ I - Năm học 2018-2019 (Hoang+thu+dung)</t>
  </si>
  <si>
    <t>Hai( Sử)</t>
  </si>
  <si>
    <t>KThu</t>
  </si>
  <si>
    <r>
      <t>Dlien</t>
    </r>
    <r>
      <rPr>
        <b/>
        <sz val="8"/>
        <rFont val="Times New Roman"/>
        <family val="1"/>
      </rPr>
      <t>(Hien)</t>
    </r>
  </si>
  <si>
    <t>Số 3chính thức</t>
  </si>
  <si>
    <t>Số 3 chính thức</t>
  </si>
  <si>
    <t xml:space="preserve">    THỜI KHÓA BIỂU HỌC KỲ I - Năm học 2018-2019     </t>
  </si>
  <si>
    <t>Anh/PVy</t>
  </si>
  <si>
    <t>Anh/Pvy</t>
  </si>
  <si>
    <t>K9</t>
  </si>
  <si>
    <t>K8</t>
  </si>
  <si>
    <t>K7</t>
  </si>
  <si>
    <t>k6</t>
  </si>
  <si>
    <t>Văn.toán anh( vỹ T+Thu+Kiêu)</t>
  </si>
  <si>
    <t>Văn.toan.anh.lý(Dlien+phương+H Vỹ+xuyen)</t>
  </si>
  <si>
    <t>Văn.toan.anh.hoa( Vỹ+Hoang+vy+Son)</t>
  </si>
  <si>
    <t>Văn.toan.anh.hoa(Lien+Nghiep+Vy+vĩ+Kieu+Sơn)</t>
  </si>
  <si>
    <r>
      <t>Đi82;83</t>
    </r>
    <r>
      <rPr>
        <sz val="11"/>
        <color rgb="FFFF0000"/>
        <rFont val="Times New Roman"/>
        <family val="1"/>
      </rPr>
      <t>K7;k9;81</t>
    </r>
  </si>
  <si>
    <t xml:space="preserve"> 18t</t>
  </si>
  <si>
    <t>8t</t>
  </si>
  <si>
    <t>16 t</t>
  </si>
  <si>
    <t>16+12(phương)</t>
  </si>
  <si>
    <t>4t phương</t>
  </si>
  <si>
    <t>theo lớp anh</t>
  </si>
  <si>
    <t>K9 Học Phụ đạo:Toán+lý+hóa+anh</t>
  </si>
  <si>
    <t>K8 Học Phụ đạo:Toán+lVan+hóa+anh</t>
  </si>
  <si>
    <t>Áp dụng từ 10 /9/2018 đến 15 /9 / 2018</t>
  </si>
  <si>
    <t>Áp dụng từ 10/9/2018 đến  15  /9 /2018</t>
  </si>
  <si>
    <t>Lần 3</t>
  </si>
  <si>
    <t>Phụ đạo văn 6+Văn8 =6 t</t>
  </si>
  <si>
    <t>Phu dạo Văn 7            = 3 t</t>
  </si>
  <si>
    <t>Phu dạo ly7+ly9        = 6 t</t>
  </si>
  <si>
    <t>Phu dạo To 6             = 3 t</t>
  </si>
  <si>
    <t>Phu dạo To 7             = 3 t</t>
  </si>
  <si>
    <t>Phu dạo To 8             = 3 t</t>
  </si>
  <si>
    <t>Dung</t>
  </si>
  <si>
    <r>
      <t>Đi82;83</t>
    </r>
    <r>
      <rPr>
        <sz val="11"/>
        <color indexed="10"/>
        <rFont val="Times New Roman"/>
        <family val="1"/>
      </rPr>
      <t>K7;k9;81</t>
    </r>
  </si>
  <si>
    <t>Phụ đạo  anh8+Anh9 =4 t</t>
  </si>
  <si>
    <t>Phụ đạo  anh6+Anh9 =4 t</t>
  </si>
  <si>
    <t>Phụ đạo  anh7+Anh9 =4 t</t>
  </si>
  <si>
    <t>Phu dạo Ho8+Ho9      = 6 t</t>
  </si>
  <si>
    <t>Phu dạo To 9            = 3 t</t>
  </si>
  <si>
    <t xml:space="preserve"> Phó Hiệu Trưởng</t>
  </si>
  <si>
    <t>Trương Nghiệp</t>
  </si>
  <si>
    <t xml:space="preserve">         Tổng Phụ Đạo 45=9v+12A+6H+6L+12T</t>
  </si>
  <si>
    <t>Hoàn 18t+Thu8t+ nghiệp16t</t>
  </si>
  <si>
    <t>Hoang 16+ thu16,5(+12Phương)+nghiep4(+4 t phương)</t>
  </si>
  <si>
    <t xml:space="preserve">BẢNG PHÂN CÔNG GIÁO VIÊN HỌC KỲ I - NĂM HỌC 2018 - 2019  Tuần 2(Áp dụng từ   NGÀY 10/09/2018 đến 15 /9 / 2018  )            </t>
  </si>
  <si>
    <t>CDK6;7;8;9+sưK6</t>
  </si>
  <si>
    <t xml:space="preserve">TDK6+K7+82+93 </t>
  </si>
  <si>
    <t>TD81;83+91;2</t>
  </si>
  <si>
    <r>
      <t>Su:K7,K9</t>
    </r>
    <r>
      <rPr>
        <b/>
        <sz val="11"/>
        <color indexed="10"/>
        <rFont val="Times New Roman"/>
        <family val="1"/>
      </rPr>
      <t>;K8</t>
    </r>
  </si>
  <si>
    <t>Sử /Nguyệt</t>
  </si>
  <si>
    <t>Nghỉ HS hết thang9</t>
  </si>
  <si>
    <t>TTCM-PctCD(NGLL)</t>
  </si>
  <si>
    <r>
      <t>KN khác(</t>
    </r>
    <r>
      <rPr>
        <sz val="8"/>
        <rFont val="Times New Roman"/>
        <family val="1"/>
      </rPr>
      <t>O tinhBDHSG</t>
    </r>
    <r>
      <rPr>
        <sz val="12"/>
        <rFont val="Times New Roman"/>
        <family val="1"/>
      </rPr>
      <t>)</t>
    </r>
  </si>
  <si>
    <t>TTCM-CĐ-bd9(3T)</t>
  </si>
  <si>
    <t>HN9+Di K6</t>
  </si>
  <si>
    <t xml:space="preserve">Đại Hưng, Ngày 14 tháng 9 năm 2018 </t>
  </si>
  <si>
    <t>BD9(2t.5)+TTND</t>
  </si>
  <si>
    <t>Sinh/ Hai</t>
  </si>
  <si>
    <r>
      <t>SIK8_</t>
    </r>
    <r>
      <rPr>
        <sz val="11"/>
        <color indexed="10"/>
        <rFont val="Times New Roman"/>
        <family val="1"/>
      </rPr>
      <t>61</t>
    </r>
    <r>
      <rPr>
        <sz val="11"/>
        <rFont val="Times New Roman"/>
        <family val="1"/>
      </rPr>
      <t>+62+63_71;72;73</t>
    </r>
  </si>
  <si>
    <r>
      <t>SI K9+</t>
    </r>
    <r>
      <rPr>
        <b/>
        <sz val="9"/>
        <rFont val="Times New Roman"/>
        <family val="1"/>
      </rPr>
      <t>CN7(3)8(6)9(3</t>
    </r>
    <r>
      <rPr>
        <sz val="9"/>
        <rFont val="Times New Roman"/>
        <family val="1"/>
      </rPr>
      <t>)</t>
    </r>
  </si>
  <si>
    <t>Lần 4</t>
  </si>
  <si>
    <r>
      <t>TTCM-CĐ-bd9(3T)</t>
    </r>
    <r>
      <rPr>
        <sz val="8"/>
        <rFont val="Times New Roman"/>
        <family val="1"/>
      </rPr>
      <t>PbmSI</t>
    </r>
  </si>
  <si>
    <r>
      <t>BD9(2t.5)+TTND+</t>
    </r>
    <r>
      <rPr>
        <sz val="8"/>
        <rFont val="Times New Roman"/>
        <family val="1"/>
      </rPr>
      <t>PbmH</t>
    </r>
  </si>
  <si>
    <t>CN/Hiền</t>
  </si>
  <si>
    <t>Thư</t>
  </si>
  <si>
    <t xml:space="preserve">BẢNG PHÂN CÔNG GIÁO VIÊN HỌC KỲ I - NĂM HỌC 2018 - 2019  Tuần 3(Áp dụng từ   NGÀY 17/09/2018 đến  22 /9 / 2018  )            </t>
  </si>
  <si>
    <t>Trần thi Anh</t>
  </si>
  <si>
    <t xml:space="preserve">Lê Thi Ngọc </t>
  </si>
  <si>
    <t xml:space="preserve">TD/Hiền </t>
  </si>
  <si>
    <t>TD/Hiền</t>
  </si>
  <si>
    <r>
      <t>CN/</t>
    </r>
    <r>
      <rPr>
        <b/>
        <sz val="12"/>
        <rFont val="Times New Roman"/>
        <family val="1"/>
      </rPr>
      <t xml:space="preserve"> Hiền</t>
    </r>
  </si>
  <si>
    <t>Toán/Thư</t>
  </si>
  <si>
    <t>Thư(T4)</t>
  </si>
  <si>
    <t>TD62;63+K7+Cn62+61</t>
  </si>
  <si>
    <t>SI K9+CnK789</t>
  </si>
  <si>
    <t>AN K678_</t>
  </si>
  <si>
    <t>Ốm</t>
  </si>
  <si>
    <t>(Hien TD)</t>
  </si>
  <si>
    <r>
      <t>SIK8_</t>
    </r>
    <r>
      <rPr>
        <sz val="11"/>
        <color indexed="10"/>
        <rFont val="Times New Roman"/>
        <family val="1"/>
      </rPr>
      <t>61</t>
    </r>
    <r>
      <rPr>
        <sz val="11"/>
        <rFont val="Times New Roman"/>
        <family val="1"/>
      </rPr>
      <t>+62+63_+71;72;73</t>
    </r>
  </si>
  <si>
    <t>CN/Quyên</t>
  </si>
  <si>
    <t>TD 92</t>
  </si>
  <si>
    <t xml:space="preserve">TD61+K8+91;93 </t>
  </si>
  <si>
    <t>Áp dụng từ   1/10/2018 đến 13  /10 / 2018</t>
  </si>
  <si>
    <t>Áp dụng từ         1/10 /2018 đến    13 /10 /2018</t>
  </si>
  <si>
    <t>Áp dụng từ         15/10 /2018 đến     /    /2018</t>
  </si>
  <si>
    <t xml:space="preserve">BẢNG PHÂN CÔNG GIÁO VIÊN HỌC KỲ I - NĂM HỌC 2018 - 2019  Tuần 4(Áp dụng từ   NGÀY 24/09/2018 đến 30  / 9 / 2018  )            </t>
  </si>
  <si>
    <t>Lần3</t>
  </si>
  <si>
    <t>Nghỉ HS hết ( 13/10/18)</t>
  </si>
  <si>
    <t>dạy 4t TD</t>
  </si>
  <si>
    <t>61(82)</t>
  </si>
  <si>
    <t>NhạcTâm</t>
  </si>
  <si>
    <t>SI K9;71+(CnK789 từ 1/10-13/10)</t>
  </si>
  <si>
    <t xml:space="preserve">BẢNG PHÂN CÔNG GIÁO VIÊN HỌC KỲ I - NĂM HỌC 2018 - 2019  Tuần 4(Áp dụng từ   NGÀY 1/10/2018 đến 13  /10 / 2018  )            </t>
  </si>
  <si>
    <t>Văn/Dliên</t>
  </si>
  <si>
    <t>Lần 5</t>
  </si>
  <si>
    <t xml:space="preserve">BẢNG PHÂN CÔNG GIÁO VIÊN HỌC KỲ I - NĂM HỌC 2018 - 2019  Tuần 7(Áp dụng từ   NGÀY 15/10/2018 đến      /10 / 2018  )            </t>
  </si>
  <si>
    <t>BDsư8(2t)</t>
  </si>
  <si>
    <r>
      <t>ĐiK7;</t>
    </r>
    <r>
      <rPr>
        <sz val="11"/>
        <color indexed="10"/>
        <rFont val="Times New Roman"/>
        <family val="1"/>
      </rPr>
      <t>K8;k9</t>
    </r>
  </si>
  <si>
    <t>NGLL-BTĐ</t>
  </si>
  <si>
    <t>SI K9;71</t>
  </si>
  <si>
    <t>SI:K6;k8+72;73</t>
  </si>
  <si>
    <t xml:space="preserve"> con mọn&lt;12 thang</t>
  </si>
  <si>
    <t>TPT(13)-NGLL(3t)</t>
  </si>
  <si>
    <t xml:space="preserve">Đại Hưng, Ngày 13 tháng 10 năm 2018 </t>
  </si>
  <si>
    <t>Số 5 chính thức</t>
  </si>
  <si>
    <t>BDtin9</t>
  </si>
  <si>
    <t>Tin K67</t>
  </si>
  <si>
    <t>CN/ Dung</t>
  </si>
  <si>
    <t>Tin VÂN</t>
  </si>
  <si>
    <t>Bùi Thi</t>
  </si>
  <si>
    <t>Vân</t>
  </si>
  <si>
    <t>Ti K89+Cn61;62</t>
  </si>
  <si>
    <t>TD 81;83+91;92</t>
  </si>
  <si>
    <t>con mọn</t>
  </si>
  <si>
    <t>Áp dụng từ   15/10/2018 đến       /10 / 2018</t>
  </si>
  <si>
    <t>Thu</t>
  </si>
  <si>
    <t xml:space="preserve">Hien </t>
  </si>
</sst>
</file>

<file path=xl/styles.xml><?xml version="1.0" encoding="utf-8"?>
<styleSheet xmlns="http://schemas.openxmlformats.org/spreadsheetml/2006/main">
  <numFmts count="1">
    <numFmt numFmtId="164" formatCode="0.0"/>
  </numFmts>
  <fonts count="78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3"/>
      <name val="Times New Roman"/>
      <family val="1"/>
    </font>
    <font>
      <b/>
      <sz val="12"/>
      <color indexed="8"/>
      <name val="Calibri"/>
      <family val="2"/>
    </font>
    <font>
      <sz val="11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b/>
      <sz val="8"/>
      <color indexed="81"/>
      <name val="Tahoma"/>
    </font>
    <font>
      <b/>
      <sz val="8"/>
      <name val="Times New Roman"/>
      <family val="1"/>
    </font>
    <font>
      <b/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C00000"/>
      <name val="Times New Roman"/>
      <family val="1"/>
    </font>
    <font>
      <sz val="11"/>
      <color rgb="FFC00000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17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0"/>
      <color rgb="FFFF0000"/>
      <name val="Times New Roman"/>
      <family val="1"/>
    </font>
    <font>
      <b/>
      <sz val="12"/>
      <name val="Calibri"/>
      <family val="2"/>
    </font>
    <font>
      <b/>
      <sz val="14"/>
      <color rgb="FFFF0000"/>
      <name val="Times New Roman"/>
      <family val="1"/>
    </font>
    <font>
      <i/>
      <sz val="10"/>
      <name val="Times New Roman"/>
      <family val="1"/>
    </font>
    <font>
      <b/>
      <i/>
      <sz val="12"/>
      <name val="Arial"/>
      <family val="2"/>
    </font>
    <font>
      <sz val="11"/>
      <color rgb="FFFFFF00"/>
      <name val="Times New Roman"/>
      <family val="1"/>
    </font>
    <font>
      <b/>
      <sz val="12"/>
      <color rgb="FFFFFF00"/>
      <name val="Calibri"/>
      <family val="2"/>
    </font>
    <font>
      <b/>
      <i/>
      <sz val="12"/>
      <color rgb="FFFFFF00"/>
      <name val="Times New Roman"/>
      <family val="1"/>
    </font>
    <font>
      <sz val="12"/>
      <color rgb="FFFFFF00"/>
      <name val="Times New Roman"/>
      <family val="1"/>
    </font>
    <font>
      <b/>
      <sz val="12"/>
      <color rgb="FFFFFF00"/>
      <name val="Times New Roman"/>
      <family val="1"/>
    </font>
    <font>
      <b/>
      <i/>
      <sz val="11"/>
      <color rgb="FFFFFF00"/>
      <name val="Times New Roman"/>
      <family val="1"/>
    </font>
    <font>
      <i/>
      <sz val="12"/>
      <color rgb="FFFFFF00"/>
      <name val="Times New Roman"/>
      <family val="1"/>
    </font>
    <font>
      <sz val="10"/>
      <color rgb="FFFFFF00"/>
      <name val="Times New Roman"/>
      <family val="1"/>
    </font>
    <font>
      <i/>
      <sz val="13"/>
      <name val="Times New Roman"/>
      <family val="1"/>
    </font>
    <font>
      <sz val="9"/>
      <name val="Times New Roman"/>
      <family val="1"/>
    </font>
    <font>
      <b/>
      <sz val="11"/>
      <color rgb="FFC00000"/>
      <name val="Times New Roman"/>
      <family val="1"/>
    </font>
    <font>
      <sz val="13"/>
      <name val="Times New Roman"/>
      <family val="1"/>
    </font>
    <font>
      <sz val="14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10"/>
      <name val="Times New Roman"/>
      <family val="1"/>
    </font>
    <font>
      <sz val="14"/>
      <name val="Times New Roman"/>
      <family val="1"/>
    </font>
    <font>
      <b/>
      <sz val="11"/>
      <color indexed="10"/>
      <name val="Times New Roman"/>
      <family val="1"/>
    </font>
    <font>
      <sz val="8"/>
      <name val="Times New Roman"/>
      <family val="1"/>
    </font>
    <font>
      <b/>
      <sz val="8"/>
      <color rgb="FFC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5A5A5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38" fillId="8" borderId="56" applyNumberFormat="0" applyAlignment="0" applyProtection="0"/>
  </cellStyleXfs>
  <cellXfs count="661">
    <xf numFmtId="0" fontId="0" fillId="0" borderId="0" xfId="0"/>
    <xf numFmtId="0" fontId="0" fillId="0" borderId="28" xfId="0" applyBorder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0" borderId="18" xfId="1" applyFont="1" applyFill="1" applyBorder="1" applyAlignment="1">
      <alignment horizontal="center"/>
    </xf>
    <xf numFmtId="0" fontId="2" fillId="2" borderId="19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2" fillId="2" borderId="22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0" fontId="3" fillId="0" borderId="23" xfId="1" applyFont="1" applyFill="1" applyBorder="1" applyAlignment="1"/>
    <xf numFmtId="0" fontId="3" fillId="0" borderId="23" xfId="1" applyFont="1" applyFill="1" applyBorder="1" applyAlignment="1">
      <alignment horizontal="center"/>
    </xf>
    <xf numFmtId="0" fontId="2" fillId="0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0" borderId="26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0" fontId="3" fillId="0" borderId="26" xfId="1" applyFont="1" applyFill="1" applyBorder="1" applyAlignment="1">
      <alignment horizontal="center"/>
    </xf>
    <xf numFmtId="0" fontId="2" fillId="0" borderId="27" xfId="1" applyFont="1" applyFill="1" applyBorder="1" applyAlignment="1">
      <alignment horizontal="center"/>
    </xf>
    <xf numFmtId="0" fontId="2" fillId="3" borderId="18" xfId="1" applyFont="1" applyFill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5" fillId="0" borderId="0" xfId="0" applyFont="1"/>
    <xf numFmtId="0" fontId="2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4" borderId="10" xfId="1" applyFont="1" applyFill="1" applyBorder="1" applyAlignment="1">
      <alignment horizontal="center"/>
    </xf>
    <xf numFmtId="0" fontId="3" fillId="4" borderId="11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11" xfId="1" applyFont="1" applyFill="1" applyBorder="1" applyAlignment="1">
      <alignment horizontal="center"/>
    </xf>
    <xf numFmtId="0" fontId="2" fillId="4" borderId="33" xfId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2" fillId="4" borderId="27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2" fillId="4" borderId="29" xfId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29" xfId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2" fillId="3" borderId="38" xfId="1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2" fillId="3" borderId="29" xfId="1" applyFont="1" applyFill="1" applyBorder="1" applyAlignment="1">
      <alignment horizontal="center"/>
    </xf>
    <xf numFmtId="0" fontId="2" fillId="4" borderId="39" xfId="1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2" fillId="4" borderId="40" xfId="1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4" fillId="0" borderId="0" xfId="1" applyFont="1" applyAlignment="1"/>
    <xf numFmtId="0" fontId="18" fillId="0" borderId="0" xfId="0" applyFont="1" applyAlignment="1" applyProtection="1">
      <alignment horizontal="left"/>
      <protection hidden="1"/>
    </xf>
    <xf numFmtId="0" fontId="3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19" fillId="2" borderId="42" xfId="0" applyFont="1" applyFill="1" applyBorder="1" applyAlignment="1">
      <alignment horizontal="left"/>
    </xf>
    <xf numFmtId="0" fontId="6" fillId="0" borderId="43" xfId="0" applyFont="1" applyBorder="1"/>
    <xf numFmtId="0" fontId="2" fillId="0" borderId="44" xfId="0" applyFont="1" applyBorder="1" applyAlignment="1">
      <alignment horizontal="left"/>
    </xf>
    <xf numFmtId="0" fontId="2" fillId="0" borderId="44" xfId="0" applyFont="1" applyBorder="1" applyAlignment="1"/>
    <xf numFmtId="0" fontId="20" fillId="0" borderId="44" xfId="0" applyFont="1" applyBorder="1" applyAlignment="1">
      <alignment horizontal="left"/>
    </xf>
    <xf numFmtId="0" fontId="2" fillId="0" borderId="44" xfId="0" applyFont="1" applyBorder="1" applyAlignment="1">
      <alignment horizontal="center"/>
    </xf>
    <xf numFmtId="164" fontId="3" fillId="0" borderId="44" xfId="0" applyNumberFormat="1" applyFont="1" applyBorder="1" applyAlignment="1">
      <alignment horizontal="center"/>
    </xf>
    <xf numFmtId="164" fontId="21" fillId="0" borderId="44" xfId="0" applyNumberFormat="1" applyFont="1" applyBorder="1" applyAlignment="1">
      <alignment horizontal="center"/>
    </xf>
    <xf numFmtId="164" fontId="2" fillId="0" borderId="44" xfId="0" applyNumberFormat="1" applyFont="1" applyBorder="1" applyAlignment="1">
      <alignment horizontal="center"/>
    </xf>
    <xf numFmtId="0" fontId="10" fillId="0" borderId="44" xfId="0" applyFont="1" applyBorder="1"/>
    <xf numFmtId="0" fontId="19" fillId="2" borderId="45" xfId="0" applyFont="1" applyFill="1" applyBorder="1" applyAlignment="1">
      <alignment horizontal="left"/>
    </xf>
    <xf numFmtId="0" fontId="6" fillId="0" borderId="46" xfId="0" applyFont="1" applyBorder="1"/>
    <xf numFmtId="0" fontId="2" fillId="0" borderId="36" xfId="0" applyFont="1" applyBorder="1" applyAlignment="1">
      <alignment horizontal="left"/>
    </xf>
    <xf numFmtId="0" fontId="2" fillId="0" borderId="36" xfId="0" applyFont="1" applyBorder="1" applyAlignment="1"/>
    <xf numFmtId="0" fontId="20" fillId="0" borderId="36" xfId="0" applyFont="1" applyBorder="1" applyAlignment="1">
      <alignment horizontal="left"/>
    </xf>
    <xf numFmtId="0" fontId="2" fillId="0" borderId="36" xfId="0" applyFont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164" fontId="21" fillId="0" borderId="36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0" fontId="10" fillId="0" borderId="36" xfId="0" applyFont="1" applyBorder="1"/>
    <xf numFmtId="0" fontId="20" fillId="0" borderId="36" xfId="0" applyFont="1" applyBorder="1" applyAlignment="1">
      <alignment horizontal="right"/>
    </xf>
    <xf numFmtId="0" fontId="10" fillId="0" borderId="36" xfId="0" applyFont="1" applyBorder="1" applyAlignment="1">
      <alignment horizontal="left"/>
    </xf>
    <xf numFmtId="0" fontId="19" fillId="2" borderId="40" xfId="0" applyFont="1" applyFill="1" applyBorder="1" applyAlignment="1">
      <alignment horizontal="left"/>
    </xf>
    <xf numFmtId="0" fontId="6" fillId="0" borderId="47" xfId="0" applyFont="1" applyBorder="1"/>
    <xf numFmtId="0" fontId="2" fillId="0" borderId="39" xfId="0" applyFont="1" applyBorder="1" applyAlignment="1">
      <alignment horizontal="left"/>
    </xf>
    <xf numFmtId="0" fontId="2" fillId="0" borderId="39" xfId="0" applyFont="1" applyBorder="1" applyAlignment="1"/>
    <xf numFmtId="0" fontId="20" fillId="0" borderId="39" xfId="0" applyFont="1" applyBorder="1" applyAlignment="1">
      <alignment horizontal="left"/>
    </xf>
    <xf numFmtId="0" fontId="2" fillId="0" borderId="39" xfId="0" applyFont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64" fontId="21" fillId="0" borderId="39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0" fontId="10" fillId="0" borderId="39" xfId="0" applyFont="1" applyBorder="1"/>
    <xf numFmtId="0" fontId="19" fillId="2" borderId="48" xfId="0" applyFont="1" applyFill="1" applyBorder="1" applyAlignment="1">
      <alignment horizontal="left"/>
    </xf>
    <xf numFmtId="0" fontId="6" fillId="0" borderId="49" xfId="0" applyFont="1" applyBorder="1"/>
    <xf numFmtId="0" fontId="2" fillId="0" borderId="49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41" xfId="0" applyFont="1" applyBorder="1" applyAlignment="1"/>
    <xf numFmtId="0" fontId="20" fillId="0" borderId="41" xfId="0" applyFont="1" applyBorder="1" applyAlignment="1">
      <alignment horizontal="left"/>
    </xf>
    <xf numFmtId="0" fontId="2" fillId="0" borderId="41" xfId="0" applyFont="1" applyBorder="1" applyAlignment="1">
      <alignment horizontal="center"/>
    </xf>
    <xf numFmtId="164" fontId="3" fillId="0" borderId="41" xfId="0" applyNumberFormat="1" applyFont="1" applyBorder="1" applyAlignment="1">
      <alignment horizontal="center"/>
    </xf>
    <xf numFmtId="164" fontId="21" fillId="0" borderId="41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0" fontId="10" fillId="0" borderId="41" xfId="0" applyFont="1" applyBorder="1"/>
    <xf numFmtId="0" fontId="2" fillId="0" borderId="46" xfId="0" applyFont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2" fillId="0" borderId="36" xfId="0" applyFont="1" applyBorder="1" applyAlignment="1">
      <alignment horizontal="right"/>
    </xf>
    <xf numFmtId="0" fontId="19" fillId="0" borderId="42" xfId="0" applyFont="1" applyBorder="1"/>
    <xf numFmtId="0" fontId="16" fillId="0" borderId="47" xfId="0" applyFont="1" applyBorder="1"/>
    <xf numFmtId="0" fontId="20" fillId="0" borderId="47" xfId="0" applyFont="1" applyBorder="1"/>
    <xf numFmtId="0" fontId="20" fillId="0" borderId="39" xfId="0" applyFont="1" applyBorder="1"/>
    <xf numFmtId="0" fontId="16" fillId="0" borderId="49" xfId="0" applyFont="1" applyBorder="1"/>
    <xf numFmtId="0" fontId="20" fillId="0" borderId="49" xfId="0" applyFont="1" applyBorder="1"/>
    <xf numFmtId="0" fontId="16" fillId="0" borderId="46" xfId="0" applyFont="1" applyBorder="1"/>
    <xf numFmtId="0" fontId="20" fillId="0" borderId="46" xfId="0" applyFont="1" applyBorder="1"/>
    <xf numFmtId="0" fontId="20" fillId="0" borderId="36" xfId="0" applyFont="1" applyBorder="1"/>
    <xf numFmtId="0" fontId="19" fillId="0" borderId="45" xfId="0" applyFont="1" applyBorder="1"/>
    <xf numFmtId="0" fontId="16" fillId="0" borderId="50" xfId="0" applyFont="1" applyBorder="1"/>
    <xf numFmtId="0" fontId="20" fillId="0" borderId="51" xfId="0" applyFont="1" applyBorder="1"/>
    <xf numFmtId="0" fontId="2" fillId="0" borderId="51" xfId="0" applyFont="1" applyBorder="1" applyAlignment="1"/>
    <xf numFmtId="0" fontId="20" fillId="0" borderId="51" xfId="0" applyFont="1" applyBorder="1" applyAlignment="1">
      <alignment horizontal="left"/>
    </xf>
    <xf numFmtId="0" fontId="2" fillId="0" borderId="51" xfId="0" applyFont="1" applyBorder="1" applyAlignment="1">
      <alignment horizontal="center"/>
    </xf>
    <xf numFmtId="164" fontId="3" fillId="0" borderId="51" xfId="0" applyNumberFormat="1" applyFont="1" applyBorder="1" applyAlignment="1">
      <alignment horizontal="center"/>
    </xf>
    <xf numFmtId="164" fontId="21" fillId="0" borderId="51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0" fontId="10" fillId="0" borderId="51" xfId="0" applyFont="1" applyBorder="1"/>
    <xf numFmtId="0" fontId="9" fillId="0" borderId="10" xfId="1" applyFont="1" applyFill="1" applyBorder="1" applyAlignment="1">
      <alignment horizontal="center"/>
    </xf>
    <xf numFmtId="0" fontId="4" fillId="0" borderId="0" xfId="0" applyFont="1" applyAlignment="1"/>
    <xf numFmtId="0" fontId="24" fillId="0" borderId="1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9" fillId="0" borderId="46" xfId="0" applyFont="1" applyBorder="1" applyAlignment="1">
      <alignment horizontal="right"/>
    </xf>
    <xf numFmtId="0" fontId="9" fillId="0" borderId="49" xfId="0" applyFont="1" applyBorder="1" applyAlignment="1">
      <alignment horizontal="right"/>
    </xf>
    <xf numFmtId="0" fontId="26" fillId="0" borderId="47" xfId="0" applyFont="1" applyBorder="1"/>
    <xf numFmtId="0" fontId="27" fillId="0" borderId="46" xfId="0" applyFont="1" applyBorder="1" applyAlignment="1">
      <alignment horizontal="right"/>
    </xf>
    <xf numFmtId="0" fontId="28" fillId="0" borderId="46" xfId="0" applyFont="1" applyBorder="1"/>
    <xf numFmtId="0" fontId="27" fillId="0" borderId="47" xfId="0" applyFont="1" applyBorder="1" applyAlignment="1">
      <alignment horizontal="right"/>
    </xf>
    <xf numFmtId="0" fontId="29" fillId="0" borderId="46" xfId="0" applyFont="1" applyBorder="1" applyAlignment="1">
      <alignment horizontal="left"/>
    </xf>
    <xf numFmtId="0" fontId="22" fillId="3" borderId="10" xfId="1" applyFont="1" applyFill="1" applyBorder="1" applyAlignment="1">
      <alignment horizontal="center"/>
    </xf>
    <xf numFmtId="0" fontId="22" fillId="3" borderId="29" xfId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20" fillId="5" borderId="50" xfId="0" applyFont="1" applyFill="1" applyBorder="1"/>
    <xf numFmtId="0" fontId="32" fillId="0" borderId="0" xfId="1" applyFont="1"/>
    <xf numFmtId="0" fontId="32" fillId="0" borderId="0" xfId="0" applyFont="1"/>
    <xf numFmtId="0" fontId="2" fillId="4" borderId="41" xfId="1" applyFont="1" applyFill="1" applyBorder="1" applyAlignment="1">
      <alignment horizontal="center"/>
    </xf>
    <xf numFmtId="0" fontId="22" fillId="3" borderId="18" xfId="1" applyFont="1" applyFill="1" applyBorder="1" applyAlignment="1">
      <alignment horizontal="center"/>
    </xf>
    <xf numFmtId="0" fontId="33" fillId="0" borderId="0" xfId="0" applyFont="1"/>
    <xf numFmtId="0" fontId="3" fillId="0" borderId="34" xfId="1" applyFont="1" applyFill="1" applyBorder="1" applyAlignment="1">
      <alignment horizontal="center"/>
    </xf>
    <xf numFmtId="0" fontId="33" fillId="0" borderId="35" xfId="0" applyFont="1" applyBorder="1"/>
    <xf numFmtId="0" fontId="33" fillId="0" borderId="9" xfId="0" applyFont="1" applyBorder="1"/>
    <xf numFmtId="0" fontId="33" fillId="0" borderId="30" xfId="0" applyFont="1" applyBorder="1"/>
    <xf numFmtId="0" fontId="3" fillId="4" borderId="18" xfId="1" applyFont="1" applyFill="1" applyBorder="1" applyAlignment="1">
      <alignment horizontal="center"/>
    </xf>
    <xf numFmtId="0" fontId="3" fillId="4" borderId="25" xfId="1" applyFont="1" applyFill="1" applyBorder="1" applyAlignment="1">
      <alignment horizontal="center"/>
    </xf>
    <xf numFmtId="0" fontId="35" fillId="0" borderId="0" xfId="0" applyFont="1"/>
    <xf numFmtId="0" fontId="3" fillId="4" borderId="5" xfId="0" applyFont="1" applyFill="1" applyBorder="1" applyAlignment="1">
      <alignment horizontal="center"/>
    </xf>
    <xf numFmtId="0" fontId="2" fillId="4" borderId="35" xfId="0" applyFont="1" applyFill="1" applyBorder="1" applyAlignment="1">
      <alignment horizontal="center"/>
    </xf>
    <xf numFmtId="0" fontId="33" fillId="0" borderId="25" xfId="0" applyFont="1" applyBorder="1"/>
    <xf numFmtId="0" fontId="33" fillId="4" borderId="25" xfId="0" applyFont="1" applyFill="1" applyBorder="1"/>
    <xf numFmtId="0" fontId="3" fillId="4" borderId="18" xfId="0" applyFont="1" applyFill="1" applyBorder="1" applyAlignment="1">
      <alignment horizontal="center"/>
    </xf>
    <xf numFmtId="0" fontId="2" fillId="3" borderId="37" xfId="1" applyFont="1" applyFill="1" applyBorder="1" applyAlignment="1">
      <alignment horizontal="center"/>
    </xf>
    <xf numFmtId="0" fontId="2" fillId="0" borderId="3" xfId="0" applyFont="1" applyFill="1" applyBorder="1"/>
    <xf numFmtId="0" fontId="19" fillId="2" borderId="53" xfId="0" applyFont="1" applyFill="1" applyBorder="1" applyAlignment="1">
      <alignment horizontal="left"/>
    </xf>
    <xf numFmtId="0" fontId="16" fillId="0" borderId="54" xfId="0" applyFont="1" applyFill="1" applyBorder="1"/>
    <xf numFmtId="164" fontId="3" fillId="0" borderId="3" xfId="0" applyNumberFormat="1" applyFont="1" applyFill="1" applyBorder="1" applyAlignment="1">
      <alignment horizontal="center"/>
    </xf>
    <xf numFmtId="0" fontId="0" fillId="0" borderId="3" xfId="0" applyBorder="1"/>
    <xf numFmtId="164" fontId="21" fillId="0" borderId="4" xfId="0" applyNumberFormat="1" applyFont="1" applyBorder="1" applyAlignment="1">
      <alignment horizontal="center"/>
    </xf>
    <xf numFmtId="164" fontId="3" fillId="0" borderId="48" xfId="0" applyNumberFormat="1" applyFont="1" applyBorder="1" applyAlignment="1">
      <alignment horizontal="center"/>
    </xf>
    <xf numFmtId="164" fontId="21" fillId="0" borderId="55" xfId="0" applyNumberFormat="1" applyFont="1" applyBorder="1" applyAlignment="1">
      <alignment horizontal="center"/>
    </xf>
    <xf numFmtId="164" fontId="21" fillId="0" borderId="7" xfId="0" applyNumberFormat="1" applyFont="1" applyBorder="1" applyAlignment="1">
      <alignment horizontal="center"/>
    </xf>
    <xf numFmtId="0" fontId="9" fillId="0" borderId="29" xfId="1" applyFont="1" applyFill="1" applyBorder="1" applyAlignment="1">
      <alignment horizontal="center"/>
    </xf>
    <xf numFmtId="0" fontId="34" fillId="6" borderId="0" xfId="0" applyFont="1" applyFill="1"/>
    <xf numFmtId="0" fontId="33" fillId="6" borderId="0" xfId="0" applyFont="1" applyFill="1"/>
    <xf numFmtId="0" fontId="12" fillId="3" borderId="10" xfId="1" applyFont="1" applyFill="1" applyBorder="1" applyAlignment="1">
      <alignment horizontal="center"/>
    </xf>
    <xf numFmtId="0" fontId="12" fillId="0" borderId="10" xfId="1" applyFont="1" applyFill="1" applyBorder="1" applyAlignment="1">
      <alignment horizontal="center"/>
    </xf>
    <xf numFmtId="0" fontId="36" fillId="3" borderId="10" xfId="1" applyFont="1" applyFill="1" applyBorder="1" applyAlignment="1">
      <alignment horizontal="center"/>
    </xf>
    <xf numFmtId="0" fontId="12" fillId="0" borderId="18" xfId="1" applyFont="1" applyFill="1" applyBorder="1" applyAlignment="1">
      <alignment horizontal="center"/>
    </xf>
    <xf numFmtId="0" fontId="37" fillId="0" borderId="0" xfId="0" applyFont="1"/>
    <xf numFmtId="0" fontId="11" fillId="4" borderId="18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3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19" fillId="2" borderId="0" xfId="0" applyFont="1" applyFill="1" applyBorder="1" applyAlignment="1">
      <alignment horizontal="left"/>
    </xf>
    <xf numFmtId="0" fontId="6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20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2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19" fillId="0" borderId="0" xfId="0" applyFont="1" applyBorder="1"/>
    <xf numFmtId="0" fontId="16" fillId="0" borderId="0" xfId="0" applyFont="1" applyBorder="1"/>
    <xf numFmtId="0" fontId="20" fillId="0" borderId="0" xfId="0" applyFont="1" applyBorder="1"/>
    <xf numFmtId="0" fontId="18" fillId="0" borderId="0" xfId="0" applyFont="1" applyBorder="1" applyAlignment="1" applyProtection="1">
      <alignment horizontal="left"/>
      <protection hidden="1"/>
    </xf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4" borderId="48" xfId="1" applyFont="1" applyFill="1" applyBorder="1" applyAlignment="1">
      <alignment horizontal="center"/>
    </xf>
    <xf numFmtId="0" fontId="8" fillId="0" borderId="29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39" fillId="9" borderId="1" xfId="0" applyFont="1" applyFill="1" applyBorder="1"/>
    <xf numFmtId="0" fontId="0" fillId="0" borderId="3" xfId="0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41" fillId="10" borderId="3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38" fillId="8" borderId="56" xfId="2"/>
    <xf numFmtId="0" fontId="41" fillId="9" borderId="1" xfId="0" applyFont="1" applyFill="1" applyBorder="1"/>
    <xf numFmtId="0" fontId="41" fillId="10" borderId="1" xfId="0" applyFont="1" applyFill="1" applyBorder="1"/>
    <xf numFmtId="0" fontId="41" fillId="11" borderId="1" xfId="0" applyFont="1" applyFill="1" applyBorder="1"/>
    <xf numFmtId="0" fontId="41" fillId="12" borderId="1" xfId="0" applyFont="1" applyFill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41" fillId="9" borderId="6" xfId="0" applyFont="1" applyFill="1" applyBorder="1"/>
    <xf numFmtId="0" fontId="42" fillId="0" borderId="0" xfId="0" applyFont="1"/>
    <xf numFmtId="0" fontId="43" fillId="0" borderId="0" xfId="0" applyFont="1" applyAlignment="1">
      <alignment horizontal="center"/>
    </xf>
    <xf numFmtId="0" fontId="43" fillId="0" borderId="0" xfId="0" applyFont="1"/>
    <xf numFmtId="0" fontId="44" fillId="9" borderId="1" xfId="0" applyFont="1" applyFill="1" applyBorder="1" applyAlignment="1">
      <alignment horizontal="center"/>
    </xf>
    <xf numFmtId="0" fontId="44" fillId="9" borderId="1" xfId="0" applyFont="1" applyFill="1" applyBorder="1"/>
    <xf numFmtId="0" fontId="44" fillId="0" borderId="3" xfId="0" applyFont="1" applyBorder="1" applyAlignment="1">
      <alignment horizontal="center"/>
    </xf>
    <xf numFmtId="0" fontId="44" fillId="0" borderId="3" xfId="0" applyFont="1" applyBorder="1"/>
    <xf numFmtId="0" fontId="44" fillId="0" borderId="0" xfId="0" applyFont="1"/>
    <xf numFmtId="0" fontId="40" fillId="10" borderId="3" xfId="0" applyFont="1" applyFill="1" applyBorder="1"/>
    <xf numFmtId="0" fontId="44" fillId="0" borderId="1" xfId="0" applyFont="1" applyBorder="1" applyAlignment="1">
      <alignment horizontal="center"/>
    </xf>
    <xf numFmtId="0" fontId="44" fillId="13" borderId="1" xfId="0" applyFont="1" applyFill="1" applyBorder="1"/>
    <xf numFmtId="0" fontId="40" fillId="10" borderId="1" xfId="0" applyFont="1" applyFill="1" applyBorder="1"/>
    <xf numFmtId="0" fontId="44" fillId="0" borderId="1" xfId="0" applyFont="1" applyBorder="1"/>
    <xf numFmtId="0" fontId="44" fillId="0" borderId="6" xfId="0" applyFont="1" applyBorder="1" applyAlignment="1">
      <alignment horizontal="center"/>
    </xf>
    <xf numFmtId="0" fontId="44" fillId="0" borderId="6" xfId="0" applyFont="1" applyBorder="1"/>
    <xf numFmtId="0" fontId="41" fillId="2" borderId="6" xfId="0" applyFont="1" applyFill="1" applyBorder="1"/>
    <xf numFmtId="0" fontId="41" fillId="11" borderId="6" xfId="0" applyFont="1" applyFill="1" applyBorder="1"/>
    <xf numFmtId="0" fontId="40" fillId="9" borderId="1" xfId="0" applyFont="1" applyFill="1" applyBorder="1"/>
    <xf numFmtId="0" fontId="44" fillId="0" borderId="0" xfId="0" applyFont="1" applyAlignment="1">
      <alignment horizontal="center"/>
    </xf>
    <xf numFmtId="0" fontId="45" fillId="14" borderId="0" xfId="0" applyFont="1" applyFill="1"/>
    <xf numFmtId="0" fontId="46" fillId="14" borderId="0" xfId="0" applyFont="1" applyFill="1"/>
    <xf numFmtId="0" fontId="43" fillId="15" borderId="1" xfId="0" applyFont="1" applyFill="1" applyBorder="1"/>
    <xf numFmtId="0" fontId="9" fillId="0" borderId="10" xfId="0" applyFont="1" applyFill="1" applyBorder="1" applyAlignment="1">
      <alignment horizontal="center"/>
    </xf>
    <xf numFmtId="0" fontId="0" fillId="0" borderId="57" xfId="0" applyBorder="1"/>
    <xf numFmtId="0" fontId="0" fillId="0" borderId="57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61" xfId="0" applyBorder="1"/>
    <xf numFmtId="0" fontId="0" fillId="0" borderId="6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9" fillId="0" borderId="1" xfId="0" applyFont="1" applyBorder="1"/>
    <xf numFmtId="0" fontId="49" fillId="0" borderId="0" xfId="0" applyFont="1"/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50" fillId="0" borderId="52" xfId="0" applyFont="1" applyBorder="1"/>
    <xf numFmtId="0" fontId="50" fillId="0" borderId="4" xfId="0" applyFont="1" applyBorder="1"/>
    <xf numFmtId="0" fontId="3" fillId="0" borderId="3" xfId="0" applyFont="1" applyFill="1" applyBorder="1" applyAlignment="1"/>
    <xf numFmtId="0" fontId="2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/>
    </xf>
    <xf numFmtId="0" fontId="3" fillId="0" borderId="44" xfId="0" applyFont="1" applyBorder="1" applyAlignment="1">
      <alignment horizontal="left"/>
    </xf>
    <xf numFmtId="0" fontId="3" fillId="0" borderId="44" xfId="0" applyFont="1" applyBorder="1" applyAlignment="1"/>
    <xf numFmtId="0" fontId="22" fillId="0" borderId="44" xfId="0" applyFont="1" applyBorder="1" applyAlignment="1">
      <alignment horizontal="left"/>
    </xf>
    <xf numFmtId="0" fontId="3" fillId="0" borderId="44" xfId="0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11" fillId="0" borderId="44" xfId="0" applyFont="1" applyBorder="1"/>
    <xf numFmtId="0" fontId="22" fillId="0" borderId="36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9" fillId="0" borderId="36" xfId="0" applyFont="1" applyBorder="1" applyAlignment="1">
      <alignment horizontal="center"/>
    </xf>
    <xf numFmtId="164" fontId="12" fillId="0" borderId="36" xfId="0" applyNumberFormat="1" applyFont="1" applyBorder="1" applyAlignment="1">
      <alignment horizontal="center"/>
    </xf>
    <xf numFmtId="164" fontId="14" fillId="0" borderId="36" xfId="0" applyNumberFormat="1" applyFont="1" applyBorder="1" applyAlignment="1">
      <alignment horizontal="center"/>
    </xf>
    <xf numFmtId="164" fontId="9" fillId="0" borderId="36" xfId="0" applyNumberFormat="1" applyFont="1" applyBorder="1" applyAlignment="1">
      <alignment horizontal="center"/>
    </xf>
    <xf numFmtId="0" fontId="9" fillId="0" borderId="39" xfId="0" applyFont="1" applyBorder="1" applyAlignment="1"/>
    <xf numFmtId="0" fontId="26" fillId="0" borderId="39" xfId="0" applyFont="1" applyBorder="1" applyAlignment="1">
      <alignment horizontal="left"/>
    </xf>
    <xf numFmtId="0" fontId="9" fillId="0" borderId="39" xfId="0" applyFont="1" applyBorder="1" applyAlignment="1">
      <alignment horizontal="center"/>
    </xf>
    <xf numFmtId="164" fontId="12" fillId="0" borderId="39" xfId="0" applyNumberFormat="1" applyFont="1" applyBorder="1" applyAlignment="1">
      <alignment horizontal="center"/>
    </xf>
    <xf numFmtId="164" fontId="14" fillId="0" borderId="39" xfId="0" applyNumberFormat="1" applyFont="1" applyBorder="1" applyAlignment="1">
      <alignment horizontal="center"/>
    </xf>
    <xf numFmtId="164" fontId="9" fillId="0" borderId="39" xfId="0" applyNumberFormat="1" applyFont="1" applyBorder="1" applyAlignment="1">
      <alignment horizontal="center"/>
    </xf>
    <xf numFmtId="0" fontId="52" fillId="0" borderId="36" xfId="0" applyFont="1" applyBorder="1"/>
    <xf numFmtId="0" fontId="52" fillId="0" borderId="39" xfId="0" applyFont="1" applyBorder="1"/>
    <xf numFmtId="0" fontId="2" fillId="3" borderId="0" xfId="1" applyFont="1" applyFill="1" applyBorder="1" applyAlignment="1">
      <alignment horizontal="center"/>
    </xf>
    <xf numFmtId="0" fontId="2" fillId="3" borderId="28" xfId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1" fillId="3" borderId="10" xfId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53" fillId="2" borderId="40" xfId="0" applyFont="1" applyFill="1" applyBorder="1" applyAlignment="1">
      <alignment horizontal="left"/>
    </xf>
    <xf numFmtId="0" fontId="53" fillId="2" borderId="45" xfId="0" applyFont="1" applyFill="1" applyBorder="1" applyAlignment="1">
      <alignment horizontal="left"/>
    </xf>
    <xf numFmtId="0" fontId="51" fillId="7" borderId="45" xfId="0" applyFont="1" applyFill="1" applyBorder="1" applyAlignment="1">
      <alignment horizontal="left"/>
    </xf>
    <xf numFmtId="164" fontId="14" fillId="7" borderId="36" xfId="0" applyNumberFormat="1" applyFont="1" applyFill="1" applyBorder="1" applyAlignment="1">
      <alignment horizontal="center"/>
    </xf>
    <xf numFmtId="164" fontId="9" fillId="7" borderId="36" xfId="0" applyNumberFormat="1" applyFont="1" applyFill="1" applyBorder="1" applyAlignment="1">
      <alignment horizontal="center"/>
    </xf>
    <xf numFmtId="0" fontId="9" fillId="7" borderId="1" xfId="0" applyFont="1" applyFill="1" applyBorder="1"/>
    <xf numFmtId="0" fontId="51" fillId="7" borderId="53" xfId="0" applyFont="1" applyFill="1" applyBorder="1" applyAlignment="1">
      <alignment horizontal="left"/>
    </xf>
    <xf numFmtId="0" fontId="17" fillId="7" borderId="54" xfId="0" applyFont="1" applyFill="1" applyBorder="1"/>
    <xf numFmtId="0" fontId="49" fillId="7" borderId="52" xfId="0" applyFont="1" applyFill="1" applyBorder="1"/>
    <xf numFmtId="0" fontId="49" fillId="7" borderId="4" xfId="0" applyFont="1" applyFill="1" applyBorder="1"/>
    <xf numFmtId="0" fontId="9" fillId="7" borderId="3" xfId="0" applyFont="1" applyFill="1" applyBorder="1" applyAlignment="1"/>
    <xf numFmtId="0" fontId="26" fillId="7" borderId="3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center"/>
    </xf>
    <xf numFmtId="164" fontId="12" fillId="7" borderId="3" xfId="0" applyNumberFormat="1" applyFont="1" applyFill="1" applyBorder="1" applyAlignment="1">
      <alignment horizontal="center"/>
    </xf>
    <xf numFmtId="164" fontId="14" fillId="7" borderId="4" xfId="0" applyNumberFormat="1" applyFont="1" applyFill="1" applyBorder="1" applyAlignment="1">
      <alignment horizontal="center"/>
    </xf>
    <xf numFmtId="0" fontId="49" fillId="7" borderId="3" xfId="0" applyFont="1" applyFill="1" applyBorder="1"/>
    <xf numFmtId="0" fontId="52" fillId="7" borderId="3" xfId="0" applyFont="1" applyFill="1" applyBorder="1"/>
    <xf numFmtId="0" fontId="17" fillId="7" borderId="50" xfId="0" applyFont="1" applyFill="1" applyBorder="1"/>
    <xf numFmtId="0" fontId="26" fillId="7" borderId="50" xfId="0" applyFont="1" applyFill="1" applyBorder="1"/>
    <xf numFmtId="0" fontId="26" fillId="7" borderId="51" xfId="0" applyFont="1" applyFill="1" applyBorder="1"/>
    <xf numFmtId="0" fontId="9" fillId="7" borderId="51" xfId="0" applyFont="1" applyFill="1" applyBorder="1" applyAlignment="1"/>
    <xf numFmtId="0" fontId="26" fillId="7" borderId="51" xfId="0" applyFont="1" applyFill="1" applyBorder="1" applyAlignment="1">
      <alignment horizontal="left"/>
    </xf>
    <xf numFmtId="0" fontId="9" fillId="7" borderId="51" xfId="0" applyFont="1" applyFill="1" applyBorder="1" applyAlignment="1">
      <alignment horizontal="center"/>
    </xf>
    <xf numFmtId="164" fontId="12" fillId="7" borderId="51" xfId="0" applyNumberFormat="1" applyFont="1" applyFill="1" applyBorder="1" applyAlignment="1">
      <alignment horizontal="center"/>
    </xf>
    <xf numFmtId="0" fontId="52" fillId="7" borderId="51" xfId="0" applyFont="1" applyFill="1" applyBorder="1"/>
    <xf numFmtId="0" fontId="20" fillId="4" borderId="10" xfId="1" applyFont="1" applyFill="1" applyBorder="1" applyAlignment="1">
      <alignment horizontal="center"/>
    </xf>
    <xf numFmtId="0" fontId="15" fillId="0" borderId="10" xfId="1" applyFont="1" applyFill="1" applyBorder="1" applyAlignment="1">
      <alignment horizontal="center"/>
    </xf>
    <xf numFmtId="0" fontId="15" fillId="0" borderId="18" xfId="1" applyFont="1" applyFill="1" applyBorder="1" applyAlignment="1">
      <alignment horizontal="center"/>
    </xf>
    <xf numFmtId="0" fontId="55" fillId="0" borderId="10" xfId="1" applyFont="1" applyFill="1" applyBorder="1" applyAlignment="1">
      <alignment horizontal="center"/>
    </xf>
    <xf numFmtId="0" fontId="58" fillId="3" borderId="45" xfId="0" applyFont="1" applyFill="1" applyBorder="1" applyAlignment="1">
      <alignment horizontal="left"/>
    </xf>
    <xf numFmtId="0" fontId="59" fillId="3" borderId="46" xfId="0" applyFont="1" applyFill="1" applyBorder="1"/>
    <xf numFmtId="0" fontId="60" fillId="3" borderId="46" xfId="0" applyFont="1" applyFill="1" applyBorder="1" applyAlignment="1">
      <alignment horizontal="left"/>
    </xf>
    <xf numFmtId="0" fontId="60" fillId="3" borderId="36" xfId="0" applyFont="1" applyFill="1" applyBorder="1" applyAlignment="1">
      <alignment horizontal="left"/>
    </xf>
    <xf numFmtId="0" fontId="60" fillId="3" borderId="36" xfId="0" applyFont="1" applyFill="1" applyBorder="1" applyAlignment="1"/>
    <xf numFmtId="0" fontId="57" fillId="3" borderId="3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1" fillId="0" borderId="10" xfId="1" applyFont="1" applyFill="1" applyBorder="1" applyAlignment="1">
      <alignment horizontal="center"/>
    </xf>
    <xf numFmtId="0" fontId="21" fillId="0" borderId="18" xfId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51" fillId="3" borderId="45" xfId="0" applyFont="1" applyFill="1" applyBorder="1" applyAlignment="1">
      <alignment horizontal="left"/>
    </xf>
    <xf numFmtId="0" fontId="13" fillId="3" borderId="46" xfId="0" applyFont="1" applyFill="1" applyBorder="1"/>
    <xf numFmtId="0" fontId="9" fillId="3" borderId="46" xfId="0" applyFont="1" applyFill="1" applyBorder="1" applyAlignment="1">
      <alignment horizontal="right"/>
    </xf>
    <xf numFmtId="0" fontId="9" fillId="3" borderId="36" xfId="0" applyFont="1" applyFill="1" applyBorder="1" applyAlignment="1">
      <alignment horizontal="left"/>
    </xf>
    <xf numFmtId="0" fontId="9" fillId="3" borderId="36" xfId="0" applyFont="1" applyFill="1" applyBorder="1" applyAlignment="1"/>
    <xf numFmtId="0" fontId="26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164" fontId="12" fillId="3" borderId="36" xfId="0" applyNumberFormat="1" applyFont="1" applyFill="1" applyBorder="1" applyAlignment="1">
      <alignment horizontal="center"/>
    </xf>
    <xf numFmtId="164" fontId="14" fillId="3" borderId="36" xfId="0" applyNumberFormat="1" applyFont="1" applyFill="1" applyBorder="1" applyAlignment="1">
      <alignment horizontal="center"/>
    </xf>
    <xf numFmtId="164" fontId="9" fillId="3" borderId="36" xfId="0" applyNumberFormat="1" applyFont="1" applyFill="1" applyBorder="1" applyAlignment="1">
      <alignment horizontal="center"/>
    </xf>
    <xf numFmtId="0" fontId="52" fillId="3" borderId="36" xfId="0" applyFont="1" applyFill="1" applyBorder="1"/>
    <xf numFmtId="0" fontId="9" fillId="3" borderId="46" xfId="0" applyFont="1" applyFill="1" applyBorder="1" applyAlignment="1">
      <alignment horizontal="left"/>
    </xf>
    <xf numFmtId="0" fontId="3" fillId="0" borderId="39" xfId="0" applyFont="1" applyBorder="1" applyAlignment="1">
      <alignment horizontal="center"/>
    </xf>
    <xf numFmtId="0" fontId="12" fillId="3" borderId="36" xfId="0" applyFont="1" applyFill="1" applyBorder="1" applyAlignment="1">
      <alignment horizontal="center"/>
    </xf>
    <xf numFmtId="0" fontId="3" fillId="6" borderId="0" xfId="0" applyFont="1" applyFill="1"/>
    <xf numFmtId="0" fontId="60" fillId="0" borderId="36" xfId="0" applyFont="1" applyBorder="1" applyAlignment="1">
      <alignment horizontal="center"/>
    </xf>
    <xf numFmtId="164" fontId="61" fillId="0" borderId="36" xfId="0" applyNumberFormat="1" applyFont="1" applyBorder="1" applyAlignment="1">
      <alignment horizontal="center"/>
    </xf>
    <xf numFmtId="0" fontId="58" fillId="0" borderId="45" xfId="0" applyFont="1" applyBorder="1"/>
    <xf numFmtId="0" fontId="62" fillId="0" borderId="46" xfId="0" applyFont="1" applyBorder="1"/>
    <xf numFmtId="0" fontId="57" fillId="0" borderId="46" xfId="0" applyFont="1" applyBorder="1" applyAlignment="1">
      <alignment horizontal="left"/>
    </xf>
    <xf numFmtId="0" fontId="57" fillId="0" borderId="36" xfId="0" applyFont="1" applyBorder="1"/>
    <xf numFmtId="0" fontId="60" fillId="0" borderId="36" xfId="0" applyFont="1" applyBorder="1" applyAlignment="1"/>
    <xf numFmtId="0" fontId="57" fillId="0" borderId="36" xfId="0" applyFont="1" applyBorder="1" applyAlignment="1">
      <alignment horizontal="left"/>
    </xf>
    <xf numFmtId="164" fontId="63" fillId="0" borderId="36" xfId="0" applyNumberFormat="1" applyFont="1" applyBorder="1" applyAlignment="1">
      <alignment horizontal="center"/>
    </xf>
    <xf numFmtId="164" fontId="60" fillId="0" borderId="36" xfId="0" applyNumberFormat="1" applyFont="1" applyBorder="1" applyAlignment="1">
      <alignment horizontal="center"/>
    </xf>
    <xf numFmtId="0" fontId="64" fillId="0" borderId="36" xfId="0" applyFont="1" applyBorder="1"/>
    <xf numFmtId="0" fontId="0" fillId="3" borderId="0" xfId="0" applyFill="1"/>
    <xf numFmtId="0" fontId="58" fillId="3" borderId="45" xfId="0" applyFont="1" applyFill="1" applyBorder="1"/>
    <xf numFmtId="0" fontId="62" fillId="3" borderId="46" xfId="0" applyFont="1" applyFill="1" applyBorder="1"/>
    <xf numFmtId="0" fontId="57" fillId="3" borderId="46" xfId="0" applyFont="1" applyFill="1" applyBorder="1" applyAlignment="1">
      <alignment horizontal="left"/>
    </xf>
    <xf numFmtId="0" fontId="57" fillId="3" borderId="36" xfId="0" applyFont="1" applyFill="1" applyBorder="1"/>
    <xf numFmtId="0" fontId="60" fillId="3" borderId="36" xfId="0" applyFont="1" applyFill="1" applyBorder="1" applyAlignment="1">
      <alignment horizontal="center"/>
    </xf>
    <xf numFmtId="164" fontId="61" fillId="3" borderId="36" xfId="0" applyNumberFormat="1" applyFont="1" applyFill="1" applyBorder="1" applyAlignment="1">
      <alignment horizontal="center"/>
    </xf>
    <xf numFmtId="164" fontId="63" fillId="3" borderId="36" xfId="0" applyNumberFormat="1" applyFont="1" applyFill="1" applyBorder="1" applyAlignment="1">
      <alignment horizontal="center"/>
    </xf>
    <xf numFmtId="164" fontId="60" fillId="3" borderId="36" xfId="0" applyNumberFormat="1" applyFont="1" applyFill="1" applyBorder="1" applyAlignment="1">
      <alignment horizontal="center"/>
    </xf>
    <xf numFmtId="0" fontId="64" fillId="3" borderId="36" xfId="0" applyFont="1" applyFill="1" applyBorder="1"/>
    <xf numFmtId="0" fontId="65" fillId="0" borderId="10" xfId="1" applyFont="1" applyFill="1" applyBorder="1" applyAlignment="1">
      <alignment horizontal="center"/>
    </xf>
    <xf numFmtId="0" fontId="66" fillId="0" borderId="41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46" xfId="0" applyFont="1" applyBorder="1" applyAlignment="1">
      <alignment horizontal="right"/>
    </xf>
    <xf numFmtId="0" fontId="22" fillId="0" borderId="47" xfId="0" applyFont="1" applyBorder="1" applyAlignment="1">
      <alignment horizontal="right"/>
    </xf>
    <xf numFmtId="0" fontId="22" fillId="0" borderId="46" xfId="0" applyFont="1" applyBorder="1" applyAlignment="1">
      <alignment horizontal="left"/>
    </xf>
    <xf numFmtId="0" fontId="12" fillId="3" borderId="46" xfId="0" applyFont="1" applyFill="1" applyBorder="1" applyAlignment="1">
      <alignment horizontal="left"/>
    </xf>
    <xf numFmtId="0" fontId="27" fillId="0" borderId="47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67" fillId="0" borderId="46" xfId="0" applyFont="1" applyBorder="1" applyAlignment="1">
      <alignment horizontal="left"/>
    </xf>
    <xf numFmtId="0" fontId="9" fillId="4" borderId="10" xfId="1" applyFont="1" applyFill="1" applyBorder="1" applyAlignment="1">
      <alignment horizontal="center"/>
    </xf>
    <xf numFmtId="0" fontId="9" fillId="4" borderId="18" xfId="1" applyFont="1" applyFill="1" applyBorder="1" applyAlignment="1">
      <alignment horizontal="center"/>
    </xf>
    <xf numFmtId="0" fontId="0" fillId="3" borderId="28" xfId="0" applyFill="1" applyBorder="1"/>
    <xf numFmtId="0" fontId="9" fillId="4" borderId="29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5" borderId="0" xfId="1" applyFont="1" applyFill="1" applyAlignment="1"/>
    <xf numFmtId="0" fontId="33" fillId="5" borderId="0" xfId="0" applyFont="1" applyFill="1"/>
    <xf numFmtId="0" fontId="4" fillId="5" borderId="0" xfId="1" applyFont="1" applyFill="1"/>
    <xf numFmtId="0" fontId="5" fillId="5" borderId="0" xfId="1" applyFont="1" applyFill="1"/>
    <xf numFmtId="0" fontId="32" fillId="5" borderId="0" xfId="1" applyFont="1" applyFill="1"/>
    <xf numFmtId="0" fontId="4" fillId="5" borderId="0" xfId="1" applyFont="1" applyFill="1" applyAlignment="1">
      <alignment horizontal="center"/>
    </xf>
    <xf numFmtId="0" fontId="0" fillId="5" borderId="0" xfId="0" applyFill="1"/>
    <xf numFmtId="0" fontId="20" fillId="4" borderId="22" xfId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9" fillId="4" borderId="22" xfId="1" applyFont="1" applyFill="1" applyBorder="1" applyAlignment="1">
      <alignment horizontal="center"/>
    </xf>
    <xf numFmtId="0" fontId="68" fillId="3" borderId="10" xfId="1" applyFont="1" applyFill="1" applyBorder="1" applyAlignment="1">
      <alignment horizontal="center"/>
    </xf>
    <xf numFmtId="0" fontId="68" fillId="0" borderId="10" xfId="1" applyFont="1" applyFill="1" applyBorder="1" applyAlignment="1">
      <alignment horizontal="center"/>
    </xf>
    <xf numFmtId="0" fontId="5" fillId="6" borderId="0" xfId="1" applyFont="1" applyFill="1"/>
    <xf numFmtId="0" fontId="32" fillId="6" borderId="0" xfId="1" applyFont="1" applyFill="1"/>
    <xf numFmtId="0" fontId="0" fillId="6" borderId="0" xfId="0" applyFill="1"/>
    <xf numFmtId="0" fontId="32" fillId="6" borderId="0" xfId="1" applyFont="1" applyFill="1" applyAlignment="1"/>
    <xf numFmtId="0" fontId="69" fillId="6" borderId="0" xfId="0" applyFont="1" applyFill="1"/>
    <xf numFmtId="0" fontId="70" fillId="6" borderId="0" xfId="1" applyFont="1" applyFill="1"/>
    <xf numFmtId="0" fontId="32" fillId="6" borderId="0" xfId="1" applyFont="1" applyFill="1" applyAlignment="1">
      <alignment horizontal="center"/>
    </xf>
    <xf numFmtId="0" fontId="71" fillId="6" borderId="0" xfId="0" applyFont="1" applyFill="1"/>
    <xf numFmtId="0" fontId="72" fillId="6" borderId="0" xfId="0" applyFont="1" applyFill="1"/>
    <xf numFmtId="0" fontId="9" fillId="4" borderId="33" xfId="1" applyFont="1" applyFill="1" applyBorder="1" applyAlignment="1">
      <alignment horizontal="center"/>
    </xf>
    <xf numFmtId="0" fontId="21" fillId="0" borderId="29" xfId="1" applyFont="1" applyFill="1" applyBorder="1" applyAlignment="1">
      <alignment horizontal="center"/>
    </xf>
    <xf numFmtId="0" fontId="2" fillId="3" borderId="64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7" fillId="5" borderId="46" xfId="0" applyFont="1" applyFill="1" applyBorder="1" applyAlignment="1">
      <alignment horizontal="left"/>
    </xf>
    <xf numFmtId="0" fontId="2" fillId="4" borderId="37" xfId="0" applyFont="1" applyFill="1" applyBorder="1" applyAlignment="1">
      <alignment horizontal="center"/>
    </xf>
    <xf numFmtId="0" fontId="24" fillId="0" borderId="41" xfId="0" applyFont="1" applyBorder="1" applyAlignment="1">
      <alignment horizontal="left"/>
    </xf>
    <xf numFmtId="0" fontId="60" fillId="16" borderId="36" xfId="0" applyFont="1" applyFill="1" applyBorder="1" applyAlignment="1"/>
    <xf numFmtId="0" fontId="57" fillId="16" borderId="36" xfId="0" applyFont="1" applyFill="1" applyBorder="1" applyAlignment="1">
      <alignment horizontal="left"/>
    </xf>
    <xf numFmtId="0" fontId="60" fillId="16" borderId="36" xfId="0" applyFont="1" applyFill="1" applyBorder="1" applyAlignment="1">
      <alignment horizontal="center"/>
    </xf>
    <xf numFmtId="164" fontId="61" fillId="16" borderId="36" xfId="0" applyNumberFormat="1" applyFont="1" applyFill="1" applyBorder="1" applyAlignment="1">
      <alignment horizontal="center"/>
    </xf>
    <xf numFmtId="164" fontId="63" fillId="16" borderId="36" xfId="0" applyNumberFormat="1" applyFont="1" applyFill="1" applyBorder="1" applyAlignment="1">
      <alignment horizontal="center"/>
    </xf>
    <xf numFmtId="164" fontId="60" fillId="16" borderId="36" xfId="0" applyNumberFormat="1" applyFont="1" applyFill="1" applyBorder="1" applyAlignment="1">
      <alignment horizontal="center"/>
    </xf>
    <xf numFmtId="0" fontId="58" fillId="16" borderId="45" xfId="0" applyFont="1" applyFill="1" applyBorder="1"/>
    <xf numFmtId="0" fontId="62" fillId="16" borderId="46" xfId="0" applyFont="1" applyFill="1" applyBorder="1"/>
    <xf numFmtId="0" fontId="57" fillId="16" borderId="46" xfId="0" applyFont="1" applyFill="1" applyBorder="1" applyAlignment="1">
      <alignment horizontal="left"/>
    </xf>
    <xf numFmtId="0" fontId="57" fillId="16" borderId="36" xfId="0" applyFont="1" applyFill="1" applyBorder="1"/>
    <xf numFmtId="0" fontId="10" fillId="0" borderId="55" xfId="0" applyFont="1" applyBorder="1"/>
    <xf numFmtId="0" fontId="9" fillId="3" borderId="1" xfId="0" applyFont="1" applyFill="1" applyBorder="1"/>
    <xf numFmtId="0" fontId="52" fillId="3" borderId="39" xfId="0" applyFont="1" applyFill="1" applyBorder="1"/>
    <xf numFmtId="0" fontId="51" fillId="3" borderId="53" xfId="0" applyFont="1" applyFill="1" applyBorder="1" applyAlignment="1">
      <alignment horizontal="left"/>
    </xf>
    <xf numFmtId="0" fontId="17" fillId="3" borderId="54" xfId="0" applyFont="1" applyFill="1" applyBorder="1"/>
    <xf numFmtId="0" fontId="49" fillId="3" borderId="52" xfId="0" applyFont="1" applyFill="1" applyBorder="1"/>
    <xf numFmtId="0" fontId="49" fillId="3" borderId="4" xfId="0" applyFont="1" applyFill="1" applyBorder="1"/>
    <xf numFmtId="0" fontId="9" fillId="3" borderId="3" xfId="0" applyFont="1" applyFill="1" applyBorder="1" applyAlignment="1"/>
    <xf numFmtId="0" fontId="26" fillId="3" borderId="3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center"/>
    </xf>
    <xf numFmtId="0" fontId="52" fillId="3" borderId="3" xfId="0" applyFont="1" applyFill="1" applyBorder="1"/>
    <xf numFmtId="0" fontId="74" fillId="0" borderId="0" xfId="0" applyFont="1" applyBorder="1" applyAlignment="1">
      <alignment horizontal="left"/>
    </xf>
    <xf numFmtId="164" fontId="30" fillId="0" borderId="0" xfId="0" applyNumberFormat="1" applyFont="1" applyBorder="1" applyAlignment="1">
      <alignment horizontal="center"/>
    </xf>
    <xf numFmtId="0" fontId="0" fillId="0" borderId="31" xfId="0" applyBorder="1"/>
    <xf numFmtId="0" fontId="0" fillId="0" borderId="32" xfId="0" applyBorder="1"/>
    <xf numFmtId="0" fontId="2" fillId="3" borderId="22" xfId="1" applyFont="1" applyFill="1" applyBorder="1" applyAlignment="1">
      <alignment horizontal="center"/>
    </xf>
    <xf numFmtId="0" fontId="2" fillId="4" borderId="0" xfId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4" borderId="0" xfId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6" fillId="3" borderId="0" xfId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2" fillId="0" borderId="41" xfId="0" applyFont="1" applyBorder="1" applyAlignment="1">
      <alignment horizontal="left"/>
    </xf>
    <xf numFmtId="0" fontId="10" fillId="3" borderId="36" xfId="0" applyFont="1" applyFill="1" applyBorder="1"/>
    <xf numFmtId="0" fontId="51" fillId="2" borderId="40" xfId="0" applyFont="1" applyFill="1" applyBorder="1" applyAlignment="1">
      <alignment horizontal="left"/>
    </xf>
    <xf numFmtId="0" fontId="13" fillId="0" borderId="47" xfId="0" applyFont="1" applyBorder="1"/>
    <xf numFmtId="0" fontId="9" fillId="0" borderId="47" xfId="0" applyFont="1" applyBorder="1" applyAlignment="1">
      <alignment horizontal="left"/>
    </xf>
    <xf numFmtId="0" fontId="68" fillId="0" borderId="29" xfId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3" fillId="3" borderId="45" xfId="0" applyFont="1" applyFill="1" applyBorder="1"/>
    <xf numFmtId="0" fontId="16" fillId="3" borderId="46" xfId="0" applyFont="1" applyFill="1" applyBorder="1"/>
    <xf numFmtId="0" fontId="20" fillId="3" borderId="46" xfId="0" applyFont="1" applyFill="1" applyBorder="1" applyAlignment="1">
      <alignment horizontal="left"/>
    </xf>
    <xf numFmtId="0" fontId="20" fillId="3" borderId="36" xfId="0" applyFont="1" applyFill="1" applyBorder="1"/>
    <xf numFmtId="0" fontId="2" fillId="3" borderId="36" xfId="0" applyFont="1" applyFill="1" applyBorder="1" applyAlignment="1"/>
    <xf numFmtId="0" fontId="20" fillId="3" borderId="36" xfId="0" applyFont="1" applyFill="1" applyBorder="1" applyAlignment="1">
      <alignment horizontal="left"/>
    </xf>
    <xf numFmtId="0" fontId="2" fillId="3" borderId="36" xfId="0" applyFont="1" applyFill="1" applyBorder="1" applyAlignment="1">
      <alignment horizontal="center"/>
    </xf>
    <xf numFmtId="164" fontId="3" fillId="3" borderId="36" xfId="0" applyNumberFormat="1" applyFont="1" applyFill="1" applyBorder="1" applyAlignment="1">
      <alignment horizontal="center"/>
    </xf>
    <xf numFmtId="164" fontId="21" fillId="3" borderId="36" xfId="0" applyNumberFormat="1" applyFont="1" applyFill="1" applyBorder="1" applyAlignment="1">
      <alignment horizontal="center"/>
    </xf>
    <xf numFmtId="164" fontId="2" fillId="3" borderId="36" xfId="0" applyNumberFormat="1" applyFont="1" applyFill="1" applyBorder="1" applyAlignment="1">
      <alignment horizontal="center"/>
    </xf>
    <xf numFmtId="0" fontId="32" fillId="17" borderId="0" xfId="1" applyFont="1" applyFill="1" applyAlignment="1"/>
    <xf numFmtId="0" fontId="69" fillId="17" borderId="0" xfId="0" applyFont="1" applyFill="1"/>
    <xf numFmtId="0" fontId="32" fillId="17" borderId="0" xfId="1" applyFont="1" applyFill="1"/>
    <xf numFmtId="0" fontId="70" fillId="17" borderId="0" xfId="1" applyFont="1" applyFill="1"/>
    <xf numFmtId="0" fontId="0" fillId="17" borderId="0" xfId="0" applyFill="1"/>
    <xf numFmtId="0" fontId="32" fillId="17" borderId="0" xfId="1" applyFont="1" applyFill="1" applyAlignment="1">
      <alignment horizontal="center"/>
    </xf>
    <xf numFmtId="0" fontId="71" fillId="17" borderId="0" xfId="0" applyFont="1" applyFill="1"/>
    <xf numFmtId="0" fontId="72" fillId="17" borderId="0" xfId="0" applyFont="1" applyFill="1"/>
    <xf numFmtId="0" fontId="33" fillId="17" borderId="0" xfId="0" applyFont="1" applyFill="1"/>
    <xf numFmtId="0" fontId="5" fillId="17" borderId="0" xfId="1" applyFont="1" applyFill="1"/>
    <xf numFmtId="0" fontId="12" fillId="0" borderId="2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3" borderId="29" xfId="1" applyFont="1" applyFill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20" fillId="3" borderId="10" xfId="1" applyFont="1" applyFill="1" applyBorder="1" applyAlignment="1">
      <alignment horizontal="center"/>
    </xf>
    <xf numFmtId="0" fontId="55" fillId="0" borderId="29" xfId="1" applyFont="1" applyFill="1" applyBorder="1" applyAlignment="1">
      <alignment horizontal="center"/>
    </xf>
    <xf numFmtId="0" fontId="0" fillId="0" borderId="0" xfId="0" applyFont="1"/>
    <xf numFmtId="0" fontId="55" fillId="0" borderId="18" xfId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55" fillId="4" borderId="11" xfId="0" applyFont="1" applyFill="1" applyBorder="1" applyAlignment="1">
      <alignment horizontal="center"/>
    </xf>
    <xf numFmtId="0" fontId="10" fillId="3" borderId="10" xfId="1" applyFont="1" applyFill="1" applyBorder="1" applyAlignment="1">
      <alignment horizontal="center"/>
    </xf>
    <xf numFmtId="0" fontId="19" fillId="2" borderId="28" xfId="0" applyFont="1" applyFill="1" applyBorder="1" applyAlignment="1">
      <alignment horizontal="left"/>
    </xf>
    <xf numFmtId="0" fontId="16" fillId="0" borderId="62" xfId="0" applyFont="1" applyBorder="1"/>
    <xf numFmtId="0" fontId="20" fillId="0" borderId="62" xfId="0" applyFont="1" applyBorder="1"/>
    <xf numFmtId="0" fontId="20" fillId="0" borderId="7" xfId="0" applyFont="1" applyBorder="1"/>
    <xf numFmtId="0" fontId="2" fillId="0" borderId="7" xfId="0" applyFont="1" applyBorder="1" applyAlignment="1"/>
    <xf numFmtId="0" fontId="20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10" fillId="0" borderId="7" xfId="0" applyFont="1" applyBorder="1"/>
    <xf numFmtId="0" fontId="24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4" xfId="1" applyFont="1" applyFill="1" applyBorder="1" applyAlignment="1">
      <alignment horizontal="center"/>
    </xf>
    <xf numFmtId="0" fontId="55" fillId="0" borderId="64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3" fillId="0" borderId="33" xfId="0" applyFont="1" applyBorder="1"/>
    <xf numFmtId="0" fontId="3" fillId="3" borderId="18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0" fontId="55" fillId="4" borderId="19" xfId="0" applyFont="1" applyFill="1" applyBorder="1" applyAlignment="1">
      <alignment horizontal="center"/>
    </xf>
    <xf numFmtId="0" fontId="77" fillId="0" borderId="46" xfId="0" applyFont="1" applyBorder="1" applyAlignment="1">
      <alignment horizontal="left"/>
    </xf>
    <xf numFmtId="0" fontId="22" fillId="0" borderId="62" xfId="0" applyFont="1" applyBorder="1"/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5" fillId="0" borderId="18" xfId="1" applyFont="1" applyFill="1" applyBorder="1" applyAlignment="1">
      <alignment horizontal="center"/>
    </xf>
    <xf numFmtId="0" fontId="51" fillId="2" borderId="28" xfId="0" applyFont="1" applyFill="1" applyBorder="1" applyAlignment="1">
      <alignment horizontal="left"/>
    </xf>
    <xf numFmtId="0" fontId="17" fillId="0" borderId="62" xfId="0" applyFont="1" applyBorder="1"/>
    <xf numFmtId="0" fontId="36" fillId="0" borderId="62" xfId="0" applyFont="1" applyBorder="1"/>
    <xf numFmtId="0" fontId="26" fillId="0" borderId="7" xfId="0" applyFont="1" applyBorder="1"/>
    <xf numFmtId="0" fontId="9" fillId="0" borderId="7" xfId="0" applyFont="1" applyBorder="1" applyAlignment="1"/>
    <xf numFmtId="0" fontId="26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164" fontId="14" fillId="0" borderId="7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0" fontId="52" fillId="0" borderId="7" xfId="0" applyFont="1" applyBorder="1"/>
    <xf numFmtId="0" fontId="6" fillId="3" borderId="18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51" fillId="3" borderId="63" xfId="0" applyFont="1" applyFill="1" applyBorder="1" applyAlignment="1">
      <alignment horizontal="left"/>
    </xf>
    <xf numFmtId="0" fontId="13" fillId="3" borderId="50" xfId="0" applyFont="1" applyFill="1" applyBorder="1"/>
    <xf numFmtId="0" fontId="9" fillId="3" borderId="50" xfId="0" applyFont="1" applyFill="1" applyBorder="1" applyAlignment="1">
      <alignment horizontal="left"/>
    </xf>
    <xf numFmtId="0" fontId="9" fillId="3" borderId="51" xfId="0" applyFont="1" applyFill="1" applyBorder="1" applyAlignment="1">
      <alignment horizontal="left"/>
    </xf>
    <xf numFmtId="0" fontId="9" fillId="3" borderId="51" xfId="0" applyFont="1" applyFill="1" applyBorder="1" applyAlignment="1"/>
    <xf numFmtId="0" fontId="26" fillId="3" borderId="51" xfId="0" applyFont="1" applyFill="1" applyBorder="1" applyAlignment="1">
      <alignment horizontal="left"/>
    </xf>
    <xf numFmtId="0" fontId="9" fillId="3" borderId="51" xfId="0" applyFont="1" applyFill="1" applyBorder="1" applyAlignment="1">
      <alignment horizontal="center"/>
    </xf>
    <xf numFmtId="164" fontId="12" fillId="3" borderId="51" xfId="0" applyNumberFormat="1" applyFont="1" applyFill="1" applyBorder="1" applyAlignment="1">
      <alignment horizontal="center"/>
    </xf>
    <xf numFmtId="164" fontId="14" fillId="3" borderId="51" xfId="0" applyNumberFormat="1" applyFont="1" applyFill="1" applyBorder="1" applyAlignment="1">
      <alignment horizontal="center"/>
    </xf>
    <xf numFmtId="164" fontId="9" fillId="3" borderId="51" xfId="0" applyNumberFormat="1" applyFont="1" applyFill="1" applyBorder="1" applyAlignment="1">
      <alignment horizontal="center"/>
    </xf>
    <xf numFmtId="0" fontId="52" fillId="3" borderId="51" xfId="0" applyFont="1" applyFill="1" applyBorder="1"/>
    <xf numFmtId="0" fontId="3" fillId="3" borderId="7" xfId="1" applyFont="1" applyFill="1" applyBorder="1" applyAlignment="1">
      <alignment horizontal="center"/>
    </xf>
    <xf numFmtId="0" fontId="21" fillId="0" borderId="64" xfId="1" applyFont="1" applyFill="1" applyBorder="1" applyAlignment="1">
      <alignment horizontal="center"/>
    </xf>
    <xf numFmtId="0" fontId="2" fillId="4" borderId="64" xfId="0" applyFont="1" applyFill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wrapText="1"/>
    </xf>
    <xf numFmtId="0" fontId="11" fillId="2" borderId="8" xfId="1" applyFont="1" applyFill="1" applyBorder="1" applyAlignment="1">
      <alignment horizontal="center" wrapText="1"/>
    </xf>
    <xf numFmtId="0" fontId="11" fillId="2" borderId="7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 wrapText="1"/>
    </xf>
    <xf numFmtId="0" fontId="11" fillId="3" borderId="5" xfId="1" applyFont="1" applyFill="1" applyBorder="1" applyAlignment="1">
      <alignment horizontal="center" wrapText="1"/>
    </xf>
    <xf numFmtId="0" fontId="3" fillId="0" borderId="31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center"/>
    </xf>
    <xf numFmtId="0" fontId="22" fillId="2" borderId="8" xfId="1" applyFont="1" applyFill="1" applyBorder="1" applyAlignment="1">
      <alignment horizontal="center" wrapText="1"/>
    </xf>
    <xf numFmtId="0" fontId="22" fillId="2" borderId="7" xfId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</cellXfs>
  <cellStyles count="3">
    <cellStyle name="Check Cell" xfId="2" builtinId="2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KB%201-18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HIEP/Dropbox/TKB%201-18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Bia"/>
      <sheetName val="NhapGV"/>
      <sheetName val="PCSang"/>
      <sheetName val="PCChieu"/>
      <sheetName val="Sang"/>
      <sheetName val="Chieu"/>
      <sheetName val="TKBLSang"/>
      <sheetName val="TKBLChieu"/>
      <sheetName val="TKBGV"/>
      <sheetName val="TKBTGV"/>
      <sheetName val="PCong"/>
    </sheetNames>
    <sheetDataSet>
      <sheetData sheetId="0" refreshError="1"/>
      <sheetData sheetId="1" refreshError="1">
        <row r="6">
          <cell r="G6" t="str">
            <v>Trường THCS QUAN TRUNG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Bia"/>
      <sheetName val="NhapGV"/>
      <sheetName val="PCSang"/>
      <sheetName val="PCChieu"/>
      <sheetName val="Sang"/>
      <sheetName val="Chieu"/>
      <sheetName val="TKBLSang"/>
      <sheetName val="TKBLChieu"/>
      <sheetName val="TKBGV"/>
      <sheetName val="TKBTGV"/>
      <sheetName val="PCong"/>
    </sheetNames>
    <sheetDataSet>
      <sheetData sheetId="0" refreshError="1"/>
      <sheetData sheetId="1" refreshError="1">
        <row r="6">
          <cell r="G6" t="str">
            <v>Trường THCS QUAN TRUNG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8"/>
  <sheetViews>
    <sheetView tabSelected="1" topLeftCell="A258" workbookViewId="0">
      <selection activeCell="Q249" sqref="Q249"/>
    </sheetView>
  </sheetViews>
  <sheetFormatPr defaultRowHeight="15"/>
  <cols>
    <col min="1" max="1" width="4.85546875" customWidth="1"/>
    <col min="2" max="2" width="5.28515625" customWidth="1"/>
    <col min="3" max="3" width="10.85546875" customWidth="1"/>
    <col min="4" max="4" width="10.7109375" customWidth="1"/>
    <col min="5" max="5" width="11" customWidth="1"/>
    <col min="6" max="6" width="10.85546875" customWidth="1"/>
    <col min="7" max="7" width="11.140625" customWidth="1"/>
    <col min="8" max="8" width="11.5703125" customWidth="1"/>
    <col min="9" max="9" width="10.85546875" customWidth="1"/>
    <col min="10" max="10" width="11.140625" customWidth="1"/>
    <col min="11" max="12" width="11.28515625" customWidth="1"/>
    <col min="13" max="13" width="11.5703125" customWidth="1"/>
    <col min="14" max="14" width="11" customWidth="1"/>
    <col min="15" max="15" width="10.28515625" customWidth="1"/>
  </cols>
  <sheetData>
    <row r="1" spans="1:23" ht="17.25" customHeight="1">
      <c r="A1" s="100" t="s">
        <v>0</v>
      </c>
      <c r="B1" s="100"/>
      <c r="C1" s="100"/>
      <c r="D1" s="100"/>
      <c r="E1" s="194"/>
      <c r="F1" s="2" t="s">
        <v>362</v>
      </c>
      <c r="G1" s="2"/>
      <c r="H1" s="2"/>
      <c r="I1" s="3"/>
      <c r="J1" s="3"/>
      <c r="K1" s="194"/>
      <c r="L1" s="194"/>
      <c r="M1" s="194"/>
      <c r="N1" s="194"/>
    </row>
    <row r="2" spans="1:23" ht="17.25" customHeight="1" thickBot="1">
      <c r="A2" s="3"/>
      <c r="B2" s="3"/>
      <c r="C2" s="3"/>
      <c r="D2" s="3"/>
      <c r="E2" s="2" t="s">
        <v>1</v>
      </c>
      <c r="F2" s="3"/>
      <c r="G2" s="3"/>
      <c r="H2" s="190" t="s">
        <v>366</v>
      </c>
      <c r="I2" s="4"/>
      <c r="J2" s="4"/>
      <c r="K2" s="194"/>
      <c r="M2" s="218" t="s">
        <v>190</v>
      </c>
      <c r="N2" s="219"/>
    </row>
    <row r="3" spans="1:23" ht="17.25" customHeight="1">
      <c r="A3" s="633" t="s">
        <v>45</v>
      </c>
      <c r="B3" s="5" t="s">
        <v>2</v>
      </c>
      <c r="C3" s="6">
        <v>91</v>
      </c>
      <c r="D3" s="6">
        <v>92</v>
      </c>
      <c r="E3" s="6">
        <v>93</v>
      </c>
      <c r="F3" s="6">
        <v>61</v>
      </c>
      <c r="G3" s="6">
        <v>62</v>
      </c>
      <c r="H3" s="6">
        <v>63</v>
      </c>
      <c r="I3" s="635" t="s">
        <v>46</v>
      </c>
      <c r="J3" s="636"/>
      <c r="K3" s="636"/>
      <c r="L3" s="636"/>
      <c r="M3" s="636"/>
      <c r="N3" s="636"/>
      <c r="O3" s="1"/>
      <c r="Q3" s="229"/>
      <c r="R3" s="229"/>
      <c r="S3" s="229"/>
      <c r="T3" s="229"/>
      <c r="U3" s="229"/>
      <c r="V3" s="229"/>
      <c r="W3" s="229"/>
    </row>
    <row r="4" spans="1:23" ht="17.25" customHeight="1" thickBot="1">
      <c r="A4" s="634"/>
      <c r="B4" s="56" t="s">
        <v>3</v>
      </c>
      <c r="C4" s="7" t="s">
        <v>91</v>
      </c>
      <c r="D4" s="7" t="s">
        <v>121</v>
      </c>
      <c r="E4" s="7" t="s">
        <v>325</v>
      </c>
      <c r="F4" s="389" t="s">
        <v>369</v>
      </c>
      <c r="G4" s="7" t="s">
        <v>370</v>
      </c>
      <c r="H4" s="7" t="s">
        <v>371</v>
      </c>
      <c r="I4" s="7">
        <v>71</v>
      </c>
      <c r="J4" s="7">
        <v>72</v>
      </c>
      <c r="K4" s="7">
        <v>73</v>
      </c>
      <c r="L4" s="7" t="s">
        <v>183</v>
      </c>
      <c r="M4" s="7" t="s">
        <v>184</v>
      </c>
      <c r="N4" s="195" t="s">
        <v>185</v>
      </c>
      <c r="O4" s="1"/>
      <c r="Q4" s="512"/>
      <c r="R4" s="512"/>
      <c r="S4" s="512"/>
      <c r="T4" s="512"/>
      <c r="U4" s="512"/>
      <c r="V4" s="512"/>
      <c r="W4" s="229"/>
    </row>
    <row r="5" spans="1:23" ht="17.25" customHeight="1">
      <c r="A5" s="637" t="s">
        <v>7</v>
      </c>
      <c r="B5" s="8">
        <v>1</v>
      </c>
      <c r="C5" s="87" t="s">
        <v>8</v>
      </c>
      <c r="D5" s="87" t="s">
        <v>8</v>
      </c>
      <c r="E5" s="87" t="s">
        <v>8</v>
      </c>
      <c r="F5" s="87" t="s">
        <v>8</v>
      </c>
      <c r="G5" s="87" t="s">
        <v>8</v>
      </c>
      <c r="H5" s="87" t="s">
        <v>8</v>
      </c>
      <c r="I5" s="63"/>
      <c r="J5" s="59"/>
      <c r="K5" s="59"/>
      <c r="L5" s="59"/>
      <c r="M5" s="59"/>
      <c r="N5" s="60"/>
      <c r="O5" s="1"/>
      <c r="Q5" s="503"/>
      <c r="R5" s="507"/>
      <c r="S5" s="507"/>
      <c r="T5" s="507"/>
      <c r="U5" s="507"/>
      <c r="V5" s="507"/>
      <c r="W5" s="229"/>
    </row>
    <row r="6" spans="1:23" ht="17.25" customHeight="1">
      <c r="A6" s="638"/>
      <c r="B6" s="9">
        <v>2</v>
      </c>
      <c r="C6" s="90" t="s">
        <v>131</v>
      </c>
      <c r="D6" s="11" t="s">
        <v>27</v>
      </c>
      <c r="E6" s="90" t="s">
        <v>322</v>
      </c>
      <c r="F6" s="11" t="s">
        <v>341</v>
      </c>
      <c r="G6" s="10" t="s">
        <v>365</v>
      </c>
      <c r="H6" s="382" t="s">
        <v>126</v>
      </c>
      <c r="I6" s="63"/>
      <c r="J6" s="58"/>
      <c r="K6" s="58"/>
      <c r="L6" s="58"/>
      <c r="M6" s="58" t="s">
        <v>47</v>
      </c>
      <c r="N6" s="61"/>
      <c r="O6" s="1"/>
      <c r="Q6" s="503"/>
      <c r="R6" s="502"/>
      <c r="S6" s="502"/>
      <c r="T6" s="502"/>
      <c r="U6" s="502"/>
      <c r="V6" s="502"/>
      <c r="W6" s="229"/>
    </row>
    <row r="7" spans="1:23" ht="17.25" customHeight="1">
      <c r="A7" s="638"/>
      <c r="B7" s="9">
        <v>3</v>
      </c>
      <c r="C7" s="10" t="s">
        <v>10</v>
      </c>
      <c r="D7" s="11" t="s">
        <v>9</v>
      </c>
      <c r="E7" s="10" t="s">
        <v>321</v>
      </c>
      <c r="F7" s="11" t="s">
        <v>27</v>
      </c>
      <c r="G7" s="10" t="s">
        <v>365</v>
      </c>
      <c r="H7" s="382" t="s">
        <v>126</v>
      </c>
      <c r="I7" s="58"/>
      <c r="J7" s="58"/>
      <c r="K7" s="58"/>
      <c r="L7" s="58"/>
      <c r="M7" s="58" t="s">
        <v>47</v>
      </c>
      <c r="N7" s="61"/>
      <c r="O7" s="1"/>
      <c r="Q7" s="502"/>
      <c r="R7" s="502"/>
      <c r="S7" s="502"/>
      <c r="T7" s="502"/>
      <c r="U7" s="502"/>
      <c r="V7" s="502"/>
      <c r="W7" s="229"/>
    </row>
    <row r="8" spans="1:23" ht="17.25" customHeight="1">
      <c r="A8" s="638"/>
      <c r="B8" s="9">
        <v>4</v>
      </c>
      <c r="C8" s="10" t="s">
        <v>126</v>
      </c>
      <c r="D8" s="10" t="s">
        <v>10</v>
      </c>
      <c r="E8" s="10" t="s">
        <v>321</v>
      </c>
      <c r="F8" s="10" t="s">
        <v>365</v>
      </c>
      <c r="G8" s="11" t="s">
        <v>27</v>
      </c>
      <c r="H8" s="11" t="s">
        <v>13</v>
      </c>
      <c r="I8" s="58"/>
      <c r="J8" s="58"/>
      <c r="K8" s="58"/>
      <c r="L8" s="58"/>
      <c r="M8" s="58"/>
      <c r="N8" s="61"/>
      <c r="O8" s="1"/>
      <c r="P8" s="349"/>
      <c r="Q8" s="502"/>
      <c r="R8" s="502"/>
      <c r="S8" s="502"/>
      <c r="T8" s="502"/>
      <c r="U8" s="502"/>
      <c r="V8" s="502"/>
      <c r="W8" s="229"/>
    </row>
    <row r="9" spans="1:23" ht="17.25" customHeight="1" thickBot="1">
      <c r="A9" s="639"/>
      <c r="B9" s="12">
        <v>5</v>
      </c>
      <c r="C9" s="16" t="s">
        <v>126</v>
      </c>
      <c r="D9" s="13" t="s">
        <v>10</v>
      </c>
      <c r="E9" s="31" t="s">
        <v>9</v>
      </c>
      <c r="F9" s="16" t="s">
        <v>365</v>
      </c>
      <c r="G9" s="31" t="s">
        <v>341</v>
      </c>
      <c r="H9" s="31" t="s">
        <v>27</v>
      </c>
      <c r="I9" s="62"/>
      <c r="J9" s="62"/>
      <c r="K9" s="62"/>
      <c r="L9" s="62"/>
      <c r="M9" s="62"/>
      <c r="N9" s="64"/>
      <c r="O9" s="1"/>
      <c r="Q9" s="502"/>
      <c r="R9" s="502"/>
      <c r="S9" s="502"/>
      <c r="T9" s="502"/>
      <c r="U9" s="502"/>
      <c r="V9" s="502"/>
      <c r="W9" s="229"/>
    </row>
    <row r="10" spans="1:23" ht="17.25" customHeight="1">
      <c r="A10" s="640" t="s">
        <v>15</v>
      </c>
      <c r="B10" s="8">
        <v>1</v>
      </c>
      <c r="C10" s="57" t="s">
        <v>356</v>
      </c>
      <c r="D10" s="380" t="s">
        <v>126</v>
      </c>
      <c r="E10" s="84" t="s">
        <v>321</v>
      </c>
      <c r="F10" s="84" t="s">
        <v>120</v>
      </c>
      <c r="G10" s="58" t="s">
        <v>355</v>
      </c>
      <c r="H10" s="84" t="s">
        <v>19</v>
      </c>
      <c r="I10" s="63"/>
      <c r="J10" s="63"/>
      <c r="K10" s="58" t="s">
        <v>47</v>
      </c>
      <c r="L10" s="83"/>
      <c r="M10" s="97"/>
      <c r="N10" s="379" t="s">
        <v>361</v>
      </c>
      <c r="O10" s="1"/>
      <c r="Q10" s="503"/>
      <c r="R10" s="503"/>
      <c r="S10" s="502"/>
      <c r="T10" s="511"/>
      <c r="U10" s="504"/>
      <c r="V10" s="502"/>
      <c r="W10" s="229"/>
    </row>
    <row r="11" spans="1:23" ht="17.25" customHeight="1">
      <c r="A11" s="641"/>
      <c r="B11" s="9">
        <v>2</v>
      </c>
      <c r="C11" s="88" t="s">
        <v>17</v>
      </c>
      <c r="D11" s="380" t="s">
        <v>126</v>
      </c>
      <c r="E11" s="10" t="s">
        <v>321</v>
      </c>
      <c r="F11" s="10" t="s">
        <v>120</v>
      </c>
      <c r="G11" s="58" t="s">
        <v>355</v>
      </c>
      <c r="H11" s="11" t="s">
        <v>343</v>
      </c>
      <c r="I11" s="186"/>
      <c r="J11" s="63"/>
      <c r="K11" s="58" t="s">
        <v>47</v>
      </c>
      <c r="L11" s="10"/>
      <c r="M11" s="10"/>
      <c r="N11" s="379" t="s">
        <v>361</v>
      </c>
      <c r="O11" s="443"/>
      <c r="Q11" s="503"/>
      <c r="R11" s="503"/>
      <c r="S11" s="502"/>
      <c r="T11" s="504"/>
      <c r="U11" s="511"/>
      <c r="V11" s="502"/>
      <c r="W11" s="229"/>
    </row>
    <row r="12" spans="1:23" ht="17.25" customHeight="1">
      <c r="A12" s="641"/>
      <c r="B12" s="9">
        <v>3</v>
      </c>
      <c r="C12" s="11" t="s">
        <v>18</v>
      </c>
      <c r="D12" s="10" t="s">
        <v>19</v>
      </c>
      <c r="E12" s="83" t="s">
        <v>147</v>
      </c>
      <c r="F12" s="88" t="s">
        <v>17</v>
      </c>
      <c r="G12" s="10" t="s">
        <v>120</v>
      </c>
      <c r="H12" s="40" t="s">
        <v>153</v>
      </c>
      <c r="I12" s="186"/>
      <c r="J12" s="63"/>
      <c r="K12" s="58" t="s">
        <v>355</v>
      </c>
      <c r="L12" s="10"/>
      <c r="M12" s="10"/>
      <c r="N12" s="61"/>
      <c r="O12" s="1"/>
      <c r="Q12" s="503"/>
      <c r="R12" s="503"/>
      <c r="S12" s="502"/>
      <c r="T12" s="513"/>
      <c r="U12" s="510"/>
      <c r="V12" s="502"/>
      <c r="W12" s="229"/>
    </row>
    <row r="13" spans="1:23" ht="17.25" customHeight="1">
      <c r="A13" s="641"/>
      <c r="B13" s="9">
        <v>4</v>
      </c>
      <c r="C13" s="83" t="s">
        <v>147</v>
      </c>
      <c r="D13" s="11" t="s">
        <v>18</v>
      </c>
      <c r="E13" s="10" t="s">
        <v>321</v>
      </c>
      <c r="F13" s="40" t="s">
        <v>153</v>
      </c>
      <c r="G13" s="10" t="s">
        <v>19</v>
      </c>
      <c r="H13" s="10" t="s">
        <v>120</v>
      </c>
      <c r="I13" s="63"/>
      <c r="J13" s="63"/>
      <c r="K13" s="58" t="s">
        <v>355</v>
      </c>
      <c r="L13" s="393"/>
      <c r="M13" s="186"/>
      <c r="N13" s="61"/>
      <c r="O13" s="1"/>
      <c r="Q13" s="503"/>
      <c r="R13" s="503"/>
      <c r="S13" s="502"/>
      <c r="T13" s="510"/>
      <c r="U13" s="513"/>
      <c r="V13" s="502"/>
      <c r="W13" s="229"/>
    </row>
    <row r="14" spans="1:23" ht="17.25" customHeight="1" thickBot="1">
      <c r="A14" s="641"/>
      <c r="B14" s="15">
        <v>5</v>
      </c>
      <c r="C14" s="16" t="s">
        <v>9</v>
      </c>
      <c r="D14" s="188" t="s">
        <v>147</v>
      </c>
      <c r="E14" s="31" t="s">
        <v>18</v>
      </c>
      <c r="F14" s="16" t="s">
        <v>19</v>
      </c>
      <c r="G14" s="44" t="s">
        <v>153</v>
      </c>
      <c r="H14" s="16" t="s">
        <v>120</v>
      </c>
      <c r="I14" s="75"/>
      <c r="J14" s="75"/>
      <c r="K14" s="63"/>
      <c r="L14" s="64"/>
      <c r="M14" s="64"/>
      <c r="N14" s="65"/>
      <c r="O14" s="1"/>
      <c r="P14" s="95"/>
      <c r="Q14" s="503"/>
      <c r="R14" s="503"/>
      <c r="S14" s="503"/>
      <c r="T14" s="502"/>
      <c r="U14" s="502"/>
      <c r="V14" s="502"/>
      <c r="W14" s="229"/>
    </row>
    <row r="15" spans="1:23" ht="17.25" customHeight="1">
      <c r="A15" s="642" t="s">
        <v>21</v>
      </c>
      <c r="B15" s="8">
        <v>1</v>
      </c>
      <c r="C15" s="10" t="s">
        <v>126</v>
      </c>
      <c r="D15" s="10" t="s">
        <v>306</v>
      </c>
      <c r="E15" s="90" t="s">
        <v>17</v>
      </c>
      <c r="F15" s="10" t="s">
        <v>365</v>
      </c>
      <c r="G15" s="10" t="s">
        <v>120</v>
      </c>
      <c r="H15" s="90" t="s">
        <v>23</v>
      </c>
      <c r="I15" s="71" t="s">
        <v>360</v>
      </c>
      <c r="J15" s="81"/>
      <c r="K15" s="66"/>
      <c r="L15" s="40" t="s">
        <v>13</v>
      </c>
      <c r="M15" s="57" t="s">
        <v>356</v>
      </c>
      <c r="N15" s="39" t="s">
        <v>363</v>
      </c>
      <c r="O15" s="1"/>
      <c r="Q15" s="502"/>
      <c r="R15" s="502"/>
      <c r="S15" s="502"/>
      <c r="T15" s="85"/>
      <c r="U15" s="321"/>
      <c r="V15" s="321"/>
      <c r="W15" s="229"/>
    </row>
    <row r="16" spans="1:23" ht="17.25" customHeight="1">
      <c r="A16" s="641"/>
      <c r="B16" s="9">
        <v>2</v>
      </c>
      <c r="C16" s="10" t="s">
        <v>126</v>
      </c>
      <c r="D16" s="10" t="s">
        <v>10</v>
      </c>
      <c r="E16" s="10" t="s">
        <v>14</v>
      </c>
      <c r="F16" s="10" t="s">
        <v>365</v>
      </c>
      <c r="G16" s="11" t="s">
        <v>23</v>
      </c>
      <c r="H16" s="10" t="s">
        <v>120</v>
      </c>
      <c r="I16" s="63" t="s">
        <v>360</v>
      </c>
      <c r="J16" s="58"/>
      <c r="K16" s="58"/>
      <c r="L16" s="39" t="s">
        <v>363</v>
      </c>
      <c r="M16" s="40" t="s">
        <v>13</v>
      </c>
      <c r="N16" s="57" t="s">
        <v>356</v>
      </c>
      <c r="O16" s="1"/>
      <c r="Q16" s="502"/>
      <c r="R16" s="502"/>
      <c r="S16" s="502"/>
      <c r="T16" s="321"/>
      <c r="U16" s="85"/>
      <c r="V16" s="321"/>
      <c r="W16" s="229"/>
    </row>
    <row r="17" spans="1:23" ht="17.25" customHeight="1" thickBot="1">
      <c r="A17" s="641"/>
      <c r="B17" s="9">
        <v>3</v>
      </c>
      <c r="C17" s="10" t="s">
        <v>10</v>
      </c>
      <c r="D17" s="89" t="s">
        <v>153</v>
      </c>
      <c r="E17" s="10" t="s">
        <v>365</v>
      </c>
      <c r="F17" s="11" t="s">
        <v>27</v>
      </c>
      <c r="G17" s="382" t="s">
        <v>126</v>
      </c>
      <c r="H17" s="11" t="s">
        <v>17</v>
      </c>
      <c r="I17" s="58" t="s">
        <v>355</v>
      </c>
      <c r="J17" s="58"/>
      <c r="K17" s="58"/>
      <c r="L17" s="57" t="s">
        <v>356</v>
      </c>
      <c r="M17" s="39" t="s">
        <v>363</v>
      </c>
      <c r="N17" s="40" t="s">
        <v>13</v>
      </c>
      <c r="O17" s="1"/>
      <c r="Q17" s="502"/>
      <c r="R17" s="502"/>
      <c r="S17" s="502"/>
      <c r="T17" s="321"/>
      <c r="U17" s="321"/>
      <c r="V17" s="85"/>
      <c r="W17" s="229"/>
    </row>
    <row r="18" spans="1:23" ht="17.25" customHeight="1">
      <c r="A18" s="641"/>
      <c r="B18" s="9">
        <v>4</v>
      </c>
      <c r="C18" s="10" t="s">
        <v>10</v>
      </c>
      <c r="D18" s="11" t="s">
        <v>17</v>
      </c>
      <c r="E18" s="10" t="s">
        <v>365</v>
      </c>
      <c r="F18" s="39" t="s">
        <v>363</v>
      </c>
      <c r="G18" s="382" t="s">
        <v>126</v>
      </c>
      <c r="H18" s="11" t="s">
        <v>27</v>
      </c>
      <c r="I18" s="58" t="s">
        <v>355</v>
      </c>
      <c r="J18" s="58"/>
      <c r="K18" s="58"/>
      <c r="L18" s="192" t="s">
        <v>41</v>
      </c>
      <c r="M18" s="192" t="s">
        <v>41</v>
      </c>
      <c r="N18" s="192" t="s">
        <v>41</v>
      </c>
      <c r="O18" s="1"/>
      <c r="Q18" s="502"/>
      <c r="R18" s="502"/>
      <c r="S18" s="502"/>
      <c r="T18" s="502"/>
      <c r="U18" s="502"/>
      <c r="V18" s="502"/>
      <c r="W18" s="229"/>
    </row>
    <row r="19" spans="1:23" ht="17.25" customHeight="1" thickBot="1">
      <c r="A19" s="643"/>
      <c r="B19" s="15">
        <v>5</v>
      </c>
      <c r="C19" s="89" t="s">
        <v>153</v>
      </c>
      <c r="D19" s="10" t="s">
        <v>365</v>
      </c>
      <c r="E19" s="57" t="s">
        <v>356</v>
      </c>
      <c r="F19" s="31" t="s">
        <v>346</v>
      </c>
      <c r="G19" s="11" t="s">
        <v>27</v>
      </c>
      <c r="H19" s="39" t="s">
        <v>363</v>
      </c>
      <c r="I19" s="62" t="s">
        <v>41</v>
      </c>
      <c r="J19" s="64"/>
      <c r="K19" s="64"/>
      <c r="L19" s="91" t="s">
        <v>41</v>
      </c>
      <c r="M19" s="91" t="s">
        <v>41</v>
      </c>
      <c r="N19" s="91" t="s">
        <v>41</v>
      </c>
      <c r="O19" s="1"/>
      <c r="Q19" s="502"/>
      <c r="R19" s="502"/>
      <c r="S19" s="502"/>
      <c r="T19" s="502"/>
      <c r="U19" s="502"/>
      <c r="V19" s="502"/>
      <c r="W19" s="229"/>
    </row>
    <row r="20" spans="1:23" ht="17.25" customHeight="1">
      <c r="A20" s="624" t="s">
        <v>24</v>
      </c>
      <c r="B20" s="17">
        <v>1</v>
      </c>
      <c r="C20" s="18"/>
      <c r="D20" s="18"/>
      <c r="E20" s="18"/>
      <c r="F20" s="19"/>
      <c r="G20" s="19"/>
      <c r="H20" s="18"/>
      <c r="I20" s="18"/>
      <c r="J20" s="20"/>
      <c r="K20" s="194"/>
      <c r="L20" s="224" t="s">
        <v>206</v>
      </c>
      <c r="M20" s="194"/>
      <c r="N20" s="194"/>
      <c r="O20" s="350"/>
    </row>
    <row r="21" spans="1:23" ht="17.25" customHeight="1">
      <c r="A21" s="624"/>
      <c r="B21" s="21">
        <v>2</v>
      </c>
      <c r="C21" s="22"/>
      <c r="D21" s="23" t="s">
        <v>25</v>
      </c>
      <c r="E21" s="23"/>
      <c r="F21" s="23"/>
      <c r="G21" s="23"/>
      <c r="H21" s="22"/>
      <c r="I21" s="24"/>
      <c r="J21" s="25"/>
      <c r="K21" s="194"/>
      <c r="L21" s="224" t="s">
        <v>205</v>
      </c>
      <c r="M21" s="194"/>
      <c r="N21" s="194"/>
      <c r="O21" s="1"/>
    </row>
    <row r="22" spans="1:23" ht="17.25" customHeight="1" thickBot="1">
      <c r="A22" s="625"/>
      <c r="B22" s="26">
        <v>3</v>
      </c>
      <c r="C22" s="27"/>
      <c r="D22" s="27"/>
      <c r="E22" s="27"/>
      <c r="F22" s="28"/>
      <c r="G22" s="29"/>
      <c r="H22" s="29"/>
      <c r="I22" s="27"/>
      <c r="J22" s="30"/>
      <c r="K22" s="196"/>
      <c r="L22" s="197"/>
      <c r="M22" s="197"/>
      <c r="N22" s="198"/>
      <c r="O22" s="1"/>
    </row>
    <row r="23" spans="1:23" ht="17.25" customHeight="1">
      <c r="A23" s="623" t="s">
        <v>26</v>
      </c>
      <c r="B23" s="8">
        <v>1</v>
      </c>
      <c r="C23" s="11" t="s">
        <v>18</v>
      </c>
      <c r="D23" s="11" t="s">
        <v>9</v>
      </c>
      <c r="E23" s="10" t="s">
        <v>365</v>
      </c>
      <c r="F23" s="58" t="s">
        <v>355</v>
      </c>
      <c r="G23" s="11" t="s">
        <v>23</v>
      </c>
      <c r="H23" s="11" t="s">
        <v>120</v>
      </c>
      <c r="I23" s="66"/>
      <c r="J23" s="66"/>
      <c r="K23" s="58"/>
      <c r="L23" s="67" t="s">
        <v>49</v>
      </c>
      <c r="M23" s="81"/>
      <c r="N23" s="61"/>
      <c r="O23" s="1"/>
      <c r="Q23" s="502"/>
      <c r="R23" s="502"/>
      <c r="S23" s="502"/>
      <c r="T23" s="502"/>
      <c r="U23" s="502"/>
      <c r="V23" s="502"/>
      <c r="W23" s="229"/>
    </row>
    <row r="24" spans="1:23" ht="17.25" customHeight="1">
      <c r="A24" s="615"/>
      <c r="B24" s="9">
        <v>2</v>
      </c>
      <c r="C24" s="207" t="s">
        <v>9</v>
      </c>
      <c r="D24" s="11" t="s">
        <v>18</v>
      </c>
      <c r="E24" s="10" t="s">
        <v>365</v>
      </c>
      <c r="F24" s="58" t="s">
        <v>355</v>
      </c>
      <c r="G24" s="11" t="s">
        <v>120</v>
      </c>
      <c r="H24" s="84" t="s">
        <v>20</v>
      </c>
      <c r="I24" s="10"/>
      <c r="J24" s="58"/>
      <c r="K24" s="58"/>
      <c r="L24" s="61" t="s">
        <v>49</v>
      </c>
      <c r="M24" s="58"/>
      <c r="N24" s="61"/>
      <c r="O24" s="1"/>
      <c r="Q24" s="502"/>
      <c r="R24" s="502"/>
      <c r="S24" s="502"/>
      <c r="T24" s="502"/>
      <c r="U24" s="502"/>
      <c r="V24" s="502"/>
      <c r="W24" s="229"/>
    </row>
    <row r="25" spans="1:23" ht="17.25" customHeight="1">
      <c r="A25" s="615"/>
      <c r="B25" s="9">
        <v>3</v>
      </c>
      <c r="C25" s="10" t="s">
        <v>14</v>
      </c>
      <c r="D25" s="11" t="s">
        <v>10</v>
      </c>
      <c r="E25" s="207" t="s">
        <v>9</v>
      </c>
      <c r="F25" s="11" t="s">
        <v>120</v>
      </c>
      <c r="G25" s="11" t="s">
        <v>17</v>
      </c>
      <c r="H25" s="11" t="s">
        <v>23</v>
      </c>
      <c r="I25" s="10"/>
      <c r="J25" s="58"/>
      <c r="K25" s="58"/>
      <c r="L25" s="58"/>
      <c r="M25" s="63"/>
      <c r="N25" s="58"/>
      <c r="O25" s="1"/>
      <c r="Q25" s="502"/>
      <c r="R25" s="502"/>
      <c r="S25" s="502"/>
      <c r="T25" s="502"/>
      <c r="U25" s="503"/>
      <c r="V25" s="502"/>
      <c r="W25" s="229"/>
    </row>
    <row r="26" spans="1:23" ht="17.25" customHeight="1">
      <c r="A26" s="615"/>
      <c r="B26" s="9">
        <v>4</v>
      </c>
      <c r="C26" s="11" t="s">
        <v>10</v>
      </c>
      <c r="D26" s="10" t="s">
        <v>365</v>
      </c>
      <c r="E26" s="10" t="s">
        <v>14</v>
      </c>
      <c r="F26" s="11" t="s">
        <v>120</v>
      </c>
      <c r="G26" s="84" t="s">
        <v>20</v>
      </c>
      <c r="H26" s="58" t="s">
        <v>355</v>
      </c>
      <c r="I26" s="58"/>
      <c r="J26" s="58"/>
      <c r="K26" s="58"/>
      <c r="L26" s="58"/>
      <c r="M26" s="58"/>
      <c r="N26" s="58"/>
      <c r="O26" s="1"/>
      <c r="Q26" s="502"/>
      <c r="R26" s="502"/>
      <c r="S26" s="502"/>
      <c r="T26" s="502"/>
      <c r="U26" s="502"/>
      <c r="V26" s="502"/>
      <c r="W26" s="229"/>
    </row>
    <row r="27" spans="1:23" ht="17.25" customHeight="1" thickBot="1">
      <c r="A27" s="616"/>
      <c r="B27" s="15">
        <v>5</v>
      </c>
      <c r="C27" s="31" t="s">
        <v>10</v>
      </c>
      <c r="D27" s="16" t="s">
        <v>14</v>
      </c>
      <c r="E27" s="31" t="s">
        <v>18</v>
      </c>
      <c r="F27" s="31" t="s">
        <v>346</v>
      </c>
      <c r="G27" s="31" t="s">
        <v>120</v>
      </c>
      <c r="H27" s="64" t="s">
        <v>355</v>
      </c>
      <c r="I27" s="64"/>
      <c r="J27" s="64"/>
      <c r="K27" s="64"/>
      <c r="L27" s="64"/>
      <c r="M27" s="64"/>
      <c r="N27" s="64"/>
      <c r="O27" s="1"/>
      <c r="Q27" s="502"/>
      <c r="R27" s="502"/>
      <c r="S27" s="502"/>
      <c r="T27" s="502"/>
      <c r="U27" s="502"/>
      <c r="V27" s="502"/>
      <c r="W27" s="229"/>
    </row>
    <row r="28" spans="1:23" ht="17.25" customHeight="1">
      <c r="A28" s="626" t="s">
        <v>28</v>
      </c>
      <c r="B28" s="8">
        <v>1</v>
      </c>
      <c r="C28" s="98" t="s">
        <v>147</v>
      </c>
      <c r="D28" s="84" t="s">
        <v>22</v>
      </c>
      <c r="E28" s="90" t="s">
        <v>19</v>
      </c>
      <c r="F28" s="84" t="s">
        <v>20</v>
      </c>
      <c r="G28" s="90" t="s">
        <v>341</v>
      </c>
      <c r="H28" s="11" t="s">
        <v>27</v>
      </c>
      <c r="I28" s="97"/>
      <c r="J28" s="81" t="s">
        <v>47</v>
      </c>
      <c r="K28" s="66"/>
      <c r="L28" s="67"/>
      <c r="M28" s="81"/>
      <c r="N28" s="61"/>
      <c r="O28" s="1"/>
      <c r="Q28" s="504"/>
      <c r="R28" s="504"/>
      <c r="S28" s="502"/>
      <c r="T28" s="502"/>
      <c r="U28" s="502"/>
      <c r="V28" s="502"/>
      <c r="W28" s="229"/>
    </row>
    <row r="29" spans="1:23" ht="17.25" customHeight="1">
      <c r="A29" s="627"/>
      <c r="B29" s="9">
        <v>2</v>
      </c>
      <c r="C29" s="11" t="s">
        <v>19</v>
      </c>
      <c r="D29" s="83" t="s">
        <v>147</v>
      </c>
      <c r="E29" s="10" t="s">
        <v>22</v>
      </c>
      <c r="F29" s="11" t="s">
        <v>27</v>
      </c>
      <c r="G29" s="11" t="s">
        <v>13</v>
      </c>
      <c r="H29" s="391" t="s">
        <v>368</v>
      </c>
      <c r="I29" s="97"/>
      <c r="J29" s="58" t="s">
        <v>47</v>
      </c>
      <c r="K29" s="58"/>
      <c r="L29" s="61"/>
      <c r="M29" s="58"/>
      <c r="N29" s="61"/>
      <c r="O29" s="1"/>
      <c r="P29" s="501"/>
      <c r="Q29" s="504"/>
      <c r="R29" s="504"/>
      <c r="S29" s="502"/>
      <c r="T29" s="502"/>
      <c r="U29" s="502"/>
      <c r="V29" s="502"/>
      <c r="W29" s="229"/>
    </row>
    <row r="30" spans="1:23" ht="17.25" customHeight="1">
      <c r="A30" s="627"/>
      <c r="B30" s="9">
        <v>3</v>
      </c>
      <c r="C30" s="10" t="s">
        <v>22</v>
      </c>
      <c r="D30" s="57" t="s">
        <v>356</v>
      </c>
      <c r="E30" s="83" t="s">
        <v>147</v>
      </c>
      <c r="F30" s="11" t="s">
        <v>341</v>
      </c>
      <c r="G30" s="11" t="s">
        <v>27</v>
      </c>
      <c r="H30" s="391" t="s">
        <v>368</v>
      </c>
      <c r="I30" s="394"/>
      <c r="J30" s="58" t="s">
        <v>355</v>
      </c>
      <c r="K30" s="58"/>
      <c r="L30" s="58"/>
      <c r="M30" s="58"/>
      <c r="N30" s="61"/>
      <c r="O30" s="1"/>
      <c r="Q30" s="505"/>
      <c r="R30" s="505"/>
      <c r="S30" s="502"/>
      <c r="T30" s="502"/>
      <c r="U30" s="502"/>
      <c r="V30" s="502"/>
      <c r="W30" s="229"/>
    </row>
    <row r="31" spans="1:23" ht="17.25" customHeight="1">
      <c r="A31" s="627"/>
      <c r="B31" s="9">
        <v>4</v>
      </c>
      <c r="C31" s="11" t="s">
        <v>11</v>
      </c>
      <c r="D31" s="11" t="s">
        <v>27</v>
      </c>
      <c r="E31" s="90" t="s">
        <v>322</v>
      </c>
      <c r="F31" s="11" t="s">
        <v>13</v>
      </c>
      <c r="G31" s="39" t="s">
        <v>363</v>
      </c>
      <c r="H31" s="11" t="s">
        <v>343</v>
      </c>
      <c r="I31" s="394"/>
      <c r="J31" s="58" t="s">
        <v>355</v>
      </c>
      <c r="K31" s="58"/>
      <c r="L31" s="58"/>
      <c r="M31" s="58"/>
      <c r="N31" s="61"/>
      <c r="O31" s="1"/>
      <c r="Q31" s="505"/>
      <c r="R31" s="505"/>
      <c r="S31" s="502"/>
      <c r="T31" s="502"/>
      <c r="U31" s="502"/>
      <c r="V31" s="502"/>
      <c r="W31" s="229"/>
    </row>
    <row r="32" spans="1:23" ht="17.25" customHeight="1" thickBot="1">
      <c r="A32" s="628"/>
      <c r="B32" s="16">
        <v>5</v>
      </c>
      <c r="C32" s="96" t="s">
        <v>29</v>
      </c>
      <c r="D32" s="96" t="s">
        <v>29</v>
      </c>
      <c r="E32" s="96" t="s">
        <v>29</v>
      </c>
      <c r="F32" s="96" t="s">
        <v>29</v>
      </c>
      <c r="G32" s="96" t="s">
        <v>29</v>
      </c>
      <c r="H32" s="96" t="s">
        <v>29</v>
      </c>
      <c r="I32" s="225"/>
      <c r="J32" s="64" t="s">
        <v>50</v>
      </c>
      <c r="K32" s="199"/>
      <c r="L32" s="199"/>
      <c r="M32" s="199"/>
      <c r="N32" s="200"/>
      <c r="O32" s="1"/>
      <c r="Q32" s="506"/>
      <c r="R32" s="507"/>
      <c r="S32" s="507"/>
      <c r="T32" s="507"/>
      <c r="U32" s="507"/>
      <c r="V32" s="507"/>
      <c r="W32" s="229"/>
    </row>
    <row r="33" spans="1:23" ht="17.25" customHeight="1">
      <c r="A33" s="201"/>
      <c r="B33" s="201" t="s">
        <v>442</v>
      </c>
      <c r="C33" s="201"/>
      <c r="D33" s="201"/>
      <c r="E33" s="201"/>
      <c r="F33" s="201"/>
      <c r="G33" s="201"/>
      <c r="H33" s="201"/>
      <c r="I33" s="201"/>
      <c r="J33" s="201"/>
      <c r="K33" s="201" t="s">
        <v>44</v>
      </c>
      <c r="L33" s="194"/>
      <c r="M33" s="194"/>
      <c r="N33" s="194"/>
      <c r="Q33" s="229"/>
      <c r="R33" s="229"/>
      <c r="S33" s="229"/>
      <c r="T33" s="229"/>
      <c r="U33" s="229"/>
      <c r="V33" s="229"/>
      <c r="W33" s="229"/>
    </row>
    <row r="34" spans="1:23" ht="13.5" customHeight="1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194"/>
      <c r="M34" s="194"/>
      <c r="N34" s="194"/>
      <c r="Q34" s="229"/>
      <c r="R34" s="229"/>
      <c r="S34" s="229"/>
      <c r="T34" s="229"/>
      <c r="U34" s="229"/>
      <c r="V34" s="229"/>
      <c r="W34" s="229"/>
    </row>
    <row r="35" spans="1:23" ht="17.25" customHeight="1">
      <c r="A35" s="100" t="s">
        <v>0</v>
      </c>
      <c r="B35" s="100"/>
      <c r="C35" s="100"/>
      <c r="D35" s="100"/>
      <c r="E35" s="194"/>
      <c r="F35" s="2" t="s">
        <v>320</v>
      </c>
      <c r="G35" s="2"/>
      <c r="H35" s="2"/>
      <c r="I35" s="3"/>
      <c r="J35" s="3"/>
      <c r="K35" s="194"/>
      <c r="L35" s="194"/>
      <c r="M35" s="194"/>
      <c r="N35" s="194"/>
      <c r="Q35" s="229"/>
      <c r="R35" s="229"/>
      <c r="S35" s="229"/>
      <c r="T35" s="229"/>
      <c r="U35" s="229"/>
      <c r="V35" s="229"/>
      <c r="W35" s="229"/>
    </row>
    <row r="36" spans="1:23" ht="19.5" customHeight="1" thickBot="1">
      <c r="A36" s="3"/>
      <c r="B36" s="3"/>
      <c r="C36" s="3"/>
      <c r="D36" s="3"/>
      <c r="E36" s="2" t="s">
        <v>326</v>
      </c>
      <c r="F36" s="3"/>
      <c r="G36" s="3"/>
      <c r="H36" s="190" t="s">
        <v>367</v>
      </c>
      <c r="I36" s="4"/>
      <c r="J36" s="4"/>
      <c r="K36" s="194"/>
      <c r="L36" s="194"/>
      <c r="M36" s="218" t="s">
        <v>190</v>
      </c>
      <c r="N36" s="219"/>
      <c r="O36" s="1"/>
      <c r="Q36" s="229"/>
      <c r="R36" s="229"/>
      <c r="S36" s="229"/>
      <c r="T36" s="229"/>
      <c r="U36" s="229"/>
      <c r="V36" s="229"/>
      <c r="W36" s="229"/>
    </row>
    <row r="37" spans="1:23" ht="16.5" customHeight="1">
      <c r="A37" s="629" t="s">
        <v>45</v>
      </c>
      <c r="B37" s="35" t="s">
        <v>2</v>
      </c>
      <c r="C37" s="36">
        <v>71</v>
      </c>
      <c r="D37" s="36">
        <v>72</v>
      </c>
      <c r="E37" s="36">
        <v>73</v>
      </c>
      <c r="F37" s="36">
        <v>81</v>
      </c>
      <c r="G37" s="36" t="s">
        <v>178</v>
      </c>
      <c r="H37" s="36" t="s">
        <v>179</v>
      </c>
      <c r="I37" s="631" t="s">
        <v>31</v>
      </c>
      <c r="J37" s="632"/>
      <c r="K37" s="632"/>
      <c r="L37" s="632"/>
      <c r="M37" s="632"/>
      <c r="N37" s="632"/>
      <c r="O37" s="1"/>
      <c r="Q37" s="644"/>
      <c r="R37" s="644"/>
      <c r="S37" s="644"/>
      <c r="T37" s="644"/>
      <c r="U37" s="644"/>
      <c r="V37" s="644"/>
      <c r="W37" s="229"/>
    </row>
    <row r="38" spans="1:23" ht="16.5" customHeight="1" thickBot="1">
      <c r="A38" s="630"/>
      <c r="B38" s="37" t="s">
        <v>3</v>
      </c>
      <c r="C38" s="389" t="s">
        <v>192</v>
      </c>
      <c r="D38" s="389" t="s">
        <v>33</v>
      </c>
      <c r="E38" s="389" t="s">
        <v>394</v>
      </c>
      <c r="F38" s="389" t="s">
        <v>143</v>
      </c>
      <c r="G38" s="389" t="s">
        <v>6</v>
      </c>
      <c r="H38" s="389" t="s">
        <v>36</v>
      </c>
      <c r="I38" s="68">
        <v>61</v>
      </c>
      <c r="J38" s="68">
        <v>62</v>
      </c>
      <c r="K38" s="68">
        <v>63</v>
      </c>
      <c r="L38" s="68">
        <v>91</v>
      </c>
      <c r="M38" s="68">
        <v>92</v>
      </c>
      <c r="N38" s="69">
        <v>93</v>
      </c>
      <c r="O38" s="1"/>
      <c r="Q38" s="508"/>
      <c r="R38" s="508"/>
      <c r="S38" s="508"/>
      <c r="T38" s="508"/>
      <c r="U38" s="508"/>
      <c r="V38" s="508"/>
      <c r="W38" s="229"/>
    </row>
    <row r="39" spans="1:23" ht="16.5" customHeight="1">
      <c r="A39" s="617" t="s">
        <v>37</v>
      </c>
      <c r="B39" s="38">
        <v>1</v>
      </c>
      <c r="C39" s="39" t="s">
        <v>19</v>
      </c>
      <c r="D39" s="39" t="s">
        <v>23</v>
      </c>
      <c r="E39" s="382" t="s">
        <v>126</v>
      </c>
      <c r="F39" s="40" t="s">
        <v>17</v>
      </c>
      <c r="G39" s="57" t="s">
        <v>356</v>
      </c>
      <c r="H39" s="83" t="s">
        <v>147</v>
      </c>
      <c r="I39" s="70"/>
      <c r="J39" s="70"/>
      <c r="K39" s="70"/>
      <c r="L39" s="58" t="s">
        <v>355</v>
      </c>
      <c r="M39" s="70"/>
      <c r="N39" s="72"/>
      <c r="O39" s="1"/>
      <c r="Q39" s="503"/>
      <c r="R39" s="503"/>
      <c r="S39" s="503"/>
      <c r="T39" s="503"/>
      <c r="U39" s="503"/>
      <c r="V39" s="503"/>
      <c r="W39" s="229"/>
    </row>
    <row r="40" spans="1:23" ht="16.5" customHeight="1">
      <c r="A40" s="618"/>
      <c r="B40" s="39">
        <v>2</v>
      </c>
      <c r="C40" s="57" t="s">
        <v>356</v>
      </c>
      <c r="D40" s="11" t="s">
        <v>18</v>
      </c>
      <c r="E40" s="382" t="s">
        <v>126</v>
      </c>
      <c r="F40" s="39" t="s">
        <v>23</v>
      </c>
      <c r="G40" s="83" t="s">
        <v>147</v>
      </c>
      <c r="H40" s="40" t="s">
        <v>17</v>
      </c>
      <c r="I40" s="63"/>
      <c r="J40" s="63"/>
      <c r="K40" s="63"/>
      <c r="L40" s="58" t="s">
        <v>355</v>
      </c>
      <c r="M40" s="63"/>
      <c r="N40" s="73"/>
      <c r="O40" s="1"/>
      <c r="Q40" s="503"/>
      <c r="R40" s="503"/>
      <c r="S40" s="503"/>
      <c r="T40" s="503"/>
      <c r="U40" s="503"/>
      <c r="V40" s="503"/>
      <c r="W40" s="229"/>
    </row>
    <row r="41" spans="1:23" ht="16.5" customHeight="1">
      <c r="A41" s="618"/>
      <c r="B41" s="39">
        <v>3</v>
      </c>
      <c r="C41" s="40" t="s">
        <v>17</v>
      </c>
      <c r="D41" s="382" t="s">
        <v>126</v>
      </c>
      <c r="E41" s="11" t="s">
        <v>18</v>
      </c>
      <c r="F41" s="83" t="s">
        <v>147</v>
      </c>
      <c r="G41" s="39" t="s">
        <v>363</v>
      </c>
      <c r="H41" s="39" t="s">
        <v>23</v>
      </c>
      <c r="I41" s="63"/>
      <c r="J41" s="63" t="s">
        <v>148</v>
      </c>
      <c r="K41" s="63"/>
      <c r="L41" s="63" t="s">
        <v>155</v>
      </c>
      <c r="M41" s="63"/>
      <c r="N41" s="73"/>
      <c r="O41" s="1"/>
      <c r="Q41" s="503"/>
      <c r="R41" s="503"/>
      <c r="S41" s="503"/>
      <c r="T41" s="503"/>
      <c r="U41" s="503"/>
      <c r="V41" s="514"/>
      <c r="W41" s="229"/>
    </row>
    <row r="42" spans="1:23" ht="16.5" customHeight="1">
      <c r="A42" s="618"/>
      <c r="B42" s="39">
        <v>4</v>
      </c>
      <c r="C42" s="11" t="s">
        <v>18</v>
      </c>
      <c r="D42" s="382" t="s">
        <v>126</v>
      </c>
      <c r="E42" s="39" t="s">
        <v>19</v>
      </c>
      <c r="F42" s="39" t="s">
        <v>363</v>
      </c>
      <c r="G42" s="39" t="s">
        <v>23</v>
      </c>
      <c r="H42" s="57" t="s">
        <v>356</v>
      </c>
      <c r="I42" s="63"/>
      <c r="J42" s="63" t="s">
        <v>148</v>
      </c>
      <c r="K42" s="63"/>
      <c r="L42" s="63" t="s">
        <v>52</v>
      </c>
      <c r="M42" s="63"/>
      <c r="N42" s="74"/>
      <c r="O42" s="1"/>
      <c r="Q42" s="503"/>
      <c r="R42" s="503"/>
      <c r="S42" s="503"/>
      <c r="T42" s="503"/>
      <c r="U42" s="503"/>
      <c r="V42" s="509"/>
      <c r="W42" s="229"/>
    </row>
    <row r="43" spans="1:23" ht="16.5" customHeight="1" thickBot="1">
      <c r="A43" s="619"/>
      <c r="B43" s="41">
        <v>5</v>
      </c>
      <c r="C43" s="86" t="s">
        <v>8</v>
      </c>
      <c r="D43" s="86" t="s">
        <v>8</v>
      </c>
      <c r="E43" s="86" t="s">
        <v>8</v>
      </c>
      <c r="F43" s="86" t="s">
        <v>8</v>
      </c>
      <c r="G43" s="86" t="s">
        <v>8</v>
      </c>
      <c r="H43" s="86" t="s">
        <v>8</v>
      </c>
      <c r="I43" s="202"/>
      <c r="J43" s="202"/>
      <c r="K43" s="202"/>
      <c r="L43" s="63" t="s">
        <v>52</v>
      </c>
      <c r="M43" s="202"/>
      <c r="N43" s="203"/>
      <c r="O43" s="1"/>
      <c r="Q43" s="508"/>
      <c r="R43" s="508"/>
      <c r="S43" s="508"/>
      <c r="T43" s="503"/>
      <c r="U43" s="508"/>
      <c r="V43" s="503"/>
      <c r="W43" s="229"/>
    </row>
    <row r="44" spans="1:23" ht="16.5" customHeight="1">
      <c r="A44" s="620" t="s">
        <v>15</v>
      </c>
      <c r="B44" s="38">
        <v>1</v>
      </c>
      <c r="C44" s="40" t="s">
        <v>153</v>
      </c>
      <c r="D44" s="10" t="s">
        <v>321</v>
      </c>
      <c r="E44" s="39" t="s">
        <v>129</v>
      </c>
      <c r="F44" s="38" t="s">
        <v>23</v>
      </c>
      <c r="G44" s="40" t="s">
        <v>324</v>
      </c>
      <c r="H44" s="40" t="s">
        <v>345</v>
      </c>
      <c r="I44" s="70" t="s">
        <v>41</v>
      </c>
      <c r="J44" s="63" t="s">
        <v>41</v>
      </c>
      <c r="K44" s="63"/>
      <c r="L44" s="70"/>
      <c r="M44" s="58" t="s">
        <v>355</v>
      </c>
      <c r="N44" s="72"/>
      <c r="O44" s="1"/>
      <c r="Q44" s="503"/>
      <c r="R44" s="503"/>
      <c r="S44" s="503"/>
      <c r="T44" s="503"/>
      <c r="U44" s="503"/>
      <c r="V44" s="503"/>
      <c r="W44" s="229"/>
    </row>
    <row r="45" spans="1:23" ht="16.5" customHeight="1">
      <c r="A45" s="618"/>
      <c r="B45" s="39">
        <v>2</v>
      </c>
      <c r="C45" s="39" t="s">
        <v>23</v>
      </c>
      <c r="D45" s="10" t="s">
        <v>321</v>
      </c>
      <c r="E45" s="40" t="s">
        <v>22</v>
      </c>
      <c r="F45" s="40" t="s">
        <v>345</v>
      </c>
      <c r="G45" s="380" t="s">
        <v>188</v>
      </c>
      <c r="H45" s="40" t="s">
        <v>323</v>
      </c>
      <c r="I45" s="393"/>
      <c r="J45" s="394"/>
      <c r="K45" s="63"/>
      <c r="L45" s="63"/>
      <c r="M45" s="58" t="s">
        <v>355</v>
      </c>
      <c r="N45" s="73"/>
      <c r="O45" s="1"/>
      <c r="Q45" s="510"/>
      <c r="R45" s="505"/>
      <c r="S45" s="503"/>
      <c r="T45" s="503"/>
      <c r="U45" s="503"/>
      <c r="V45" s="503"/>
      <c r="W45" s="229"/>
    </row>
    <row r="46" spans="1:23" ht="16.5" customHeight="1">
      <c r="A46" s="618"/>
      <c r="B46" s="39">
        <v>3</v>
      </c>
      <c r="C46" s="40" t="s">
        <v>22</v>
      </c>
      <c r="D46" s="39" t="s">
        <v>23</v>
      </c>
      <c r="E46" s="40" t="s">
        <v>153</v>
      </c>
      <c r="F46" s="11" t="s">
        <v>18</v>
      </c>
      <c r="G46" s="380" t="s">
        <v>188</v>
      </c>
      <c r="H46" s="40" t="s">
        <v>323</v>
      </c>
      <c r="I46" s="83"/>
      <c r="J46" s="393"/>
      <c r="K46" s="63" t="s">
        <v>148</v>
      </c>
      <c r="L46" s="63"/>
      <c r="M46" s="351" t="s">
        <v>344</v>
      </c>
      <c r="N46" s="73"/>
      <c r="O46" s="1"/>
      <c r="Q46" s="511"/>
      <c r="R46" s="510"/>
      <c r="S46" s="503"/>
      <c r="T46" s="503"/>
      <c r="U46" s="503"/>
      <c r="V46" s="503"/>
      <c r="W46" s="229"/>
    </row>
    <row r="47" spans="1:23" ht="16.5" customHeight="1">
      <c r="A47" s="618"/>
      <c r="B47" s="39">
        <v>4</v>
      </c>
      <c r="C47" s="40" t="s">
        <v>322</v>
      </c>
      <c r="D47" s="40" t="s">
        <v>153</v>
      </c>
      <c r="E47" s="10" t="s">
        <v>321</v>
      </c>
      <c r="F47" s="380" t="s">
        <v>188</v>
      </c>
      <c r="G47" s="40" t="s">
        <v>345</v>
      </c>
      <c r="H47" s="40" t="s">
        <v>324</v>
      </c>
      <c r="I47" s="394"/>
      <c r="J47" s="83"/>
      <c r="K47" s="63" t="s">
        <v>148</v>
      </c>
      <c r="L47" s="63"/>
      <c r="M47" s="63" t="s">
        <v>52</v>
      </c>
      <c r="N47" s="76"/>
      <c r="O47" s="1"/>
      <c r="Q47" s="505"/>
      <c r="R47" s="511"/>
      <c r="S47" s="503"/>
      <c r="T47" s="503"/>
      <c r="U47" s="503"/>
      <c r="V47" s="508"/>
      <c r="W47" s="229"/>
    </row>
    <row r="48" spans="1:23" ht="16.5" customHeight="1" thickBot="1">
      <c r="A48" s="619"/>
      <c r="B48" s="43">
        <v>5</v>
      </c>
      <c r="C48" s="44" t="s">
        <v>322</v>
      </c>
      <c r="D48" s="44" t="s">
        <v>22</v>
      </c>
      <c r="E48" s="16" t="s">
        <v>321</v>
      </c>
      <c r="F48" s="381" t="s">
        <v>188</v>
      </c>
      <c r="G48" s="44" t="s">
        <v>345</v>
      </c>
      <c r="H48" s="43" t="s">
        <v>19</v>
      </c>
      <c r="I48" s="63"/>
      <c r="J48" s="75"/>
      <c r="K48" s="75"/>
      <c r="L48" s="75"/>
      <c r="M48" s="75" t="s">
        <v>52</v>
      </c>
      <c r="N48" s="77"/>
      <c r="O48" s="1"/>
      <c r="Q48" s="503"/>
      <c r="R48" s="503"/>
      <c r="S48" s="503"/>
      <c r="T48" s="503"/>
      <c r="U48" s="503"/>
      <c r="V48" s="508"/>
      <c r="W48" s="229"/>
    </row>
    <row r="49" spans="1:23" ht="16.5" customHeight="1">
      <c r="A49" s="620" t="s">
        <v>21</v>
      </c>
      <c r="B49" s="38">
        <v>1</v>
      </c>
      <c r="C49" s="84" t="s">
        <v>321</v>
      </c>
      <c r="D49" s="382" t="s">
        <v>126</v>
      </c>
      <c r="E49" s="57" t="s">
        <v>356</v>
      </c>
      <c r="F49" s="81" t="s">
        <v>355</v>
      </c>
      <c r="G49" s="42" t="s">
        <v>23</v>
      </c>
      <c r="H49" s="10" t="s">
        <v>365</v>
      </c>
      <c r="I49" s="70"/>
      <c r="J49" s="63"/>
      <c r="K49" s="70"/>
      <c r="L49" s="73"/>
      <c r="M49" s="73"/>
      <c r="N49" s="71"/>
      <c r="O49" s="1"/>
      <c r="Q49" s="503"/>
      <c r="R49" s="503"/>
      <c r="S49" s="503"/>
      <c r="T49" s="503"/>
      <c r="U49" s="503"/>
      <c r="V49" s="503"/>
      <c r="W49" s="229"/>
    </row>
    <row r="50" spans="1:23" ht="16.5" customHeight="1">
      <c r="A50" s="618"/>
      <c r="B50" s="39">
        <v>2</v>
      </c>
      <c r="C50" s="10" t="s">
        <v>321</v>
      </c>
      <c r="D50" s="57" t="s">
        <v>356</v>
      </c>
      <c r="E50" s="40" t="s">
        <v>322</v>
      </c>
      <c r="F50" s="58" t="s">
        <v>355</v>
      </c>
      <c r="G50" s="40" t="s">
        <v>39</v>
      </c>
      <c r="H50" s="10" t="s">
        <v>365</v>
      </c>
      <c r="I50" s="63"/>
      <c r="J50" s="63"/>
      <c r="K50" s="71"/>
      <c r="L50" s="73"/>
      <c r="M50" s="73"/>
      <c r="N50" s="71"/>
      <c r="O50" s="1"/>
      <c r="Q50" s="503"/>
      <c r="R50" s="503"/>
      <c r="S50" s="503"/>
      <c r="T50" s="503"/>
      <c r="U50" s="503"/>
      <c r="V50" s="503"/>
      <c r="W50" s="229"/>
    </row>
    <row r="51" spans="1:23" ht="16.5" customHeight="1">
      <c r="A51" s="618"/>
      <c r="B51" s="39">
        <v>3</v>
      </c>
      <c r="C51" s="39" t="s">
        <v>23</v>
      </c>
      <c r="D51" s="382" t="s">
        <v>126</v>
      </c>
      <c r="E51" s="10" t="s">
        <v>321</v>
      </c>
      <c r="F51" s="57" t="s">
        <v>356</v>
      </c>
      <c r="G51" s="40" t="s">
        <v>39</v>
      </c>
      <c r="H51" s="58" t="s">
        <v>355</v>
      </c>
      <c r="I51" s="63" t="s">
        <v>148</v>
      </c>
      <c r="J51" s="63"/>
      <c r="K51" s="89"/>
      <c r="L51" s="73"/>
      <c r="M51" s="73"/>
      <c r="N51" s="73"/>
      <c r="O51" s="1"/>
      <c r="Q51" s="503"/>
      <c r="R51" s="503"/>
      <c r="S51" s="503"/>
      <c r="T51" s="503"/>
      <c r="U51" s="503"/>
      <c r="V51" s="503"/>
      <c r="W51" s="229"/>
    </row>
    <row r="52" spans="1:23" ht="16.5" customHeight="1">
      <c r="A52" s="618"/>
      <c r="B52" s="39">
        <v>4</v>
      </c>
      <c r="C52" s="382" t="s">
        <v>126</v>
      </c>
      <c r="D52" s="40" t="s">
        <v>322</v>
      </c>
      <c r="E52" s="10" t="s">
        <v>321</v>
      </c>
      <c r="F52" s="40" t="s">
        <v>39</v>
      </c>
      <c r="G52" s="10" t="s">
        <v>365</v>
      </c>
      <c r="H52" s="58" t="s">
        <v>355</v>
      </c>
      <c r="I52" s="63" t="s">
        <v>148</v>
      </c>
      <c r="J52" s="63"/>
      <c r="K52" s="71"/>
      <c r="L52" s="73"/>
      <c r="M52" s="73"/>
      <c r="N52" s="73"/>
      <c r="O52" s="1"/>
      <c r="Q52" s="503"/>
      <c r="R52" s="503"/>
      <c r="S52" s="503"/>
      <c r="T52" s="503"/>
      <c r="U52" s="503"/>
      <c r="V52" s="503"/>
      <c r="W52" s="229"/>
    </row>
    <row r="53" spans="1:23" ht="16.5" customHeight="1" thickBot="1">
      <c r="A53" s="619"/>
      <c r="B53" s="43">
        <v>5</v>
      </c>
      <c r="C53" s="382" t="s">
        <v>126</v>
      </c>
      <c r="D53" s="40" t="s">
        <v>322</v>
      </c>
      <c r="E53" s="10" t="s">
        <v>50</v>
      </c>
      <c r="F53" s="40" t="s">
        <v>39</v>
      </c>
      <c r="G53" s="10" t="s">
        <v>365</v>
      </c>
      <c r="H53" s="43" t="s">
        <v>23</v>
      </c>
      <c r="I53" s="75"/>
      <c r="J53" s="75"/>
      <c r="K53" s="75"/>
      <c r="L53" s="75"/>
      <c r="M53" s="64"/>
      <c r="N53" s="75"/>
      <c r="O53" s="1"/>
      <c r="Q53" s="503"/>
      <c r="R53" s="503"/>
      <c r="S53" s="503"/>
      <c r="T53" s="503"/>
      <c r="U53" s="502"/>
      <c r="V53" s="503"/>
      <c r="W53" s="229"/>
    </row>
    <row r="54" spans="1:23" ht="16.5" customHeight="1">
      <c r="A54" s="621" t="s">
        <v>42</v>
      </c>
      <c r="B54" s="45">
        <v>1</v>
      </c>
      <c r="C54" s="46"/>
      <c r="D54" s="47"/>
      <c r="E54" s="47"/>
      <c r="F54" s="48"/>
      <c r="G54" s="49"/>
      <c r="H54" s="194"/>
      <c r="I54" s="63"/>
      <c r="J54" s="71"/>
      <c r="K54" s="63"/>
      <c r="L54" s="224" t="s">
        <v>207</v>
      </c>
      <c r="M54" s="194"/>
      <c r="N54" s="194"/>
      <c r="O54" s="1"/>
      <c r="Q54" s="85"/>
      <c r="R54" s="229"/>
      <c r="S54" s="229"/>
      <c r="T54" s="229"/>
      <c r="U54" s="229"/>
      <c r="V54" s="229"/>
      <c r="W54" s="229"/>
    </row>
    <row r="55" spans="1:23" ht="16.5" customHeight="1">
      <c r="A55" s="615"/>
      <c r="B55" s="39">
        <v>2</v>
      </c>
      <c r="C55" s="201" t="s">
        <v>43</v>
      </c>
      <c r="D55" s="201"/>
      <c r="E55" s="201"/>
      <c r="F55" s="201"/>
      <c r="G55" s="201"/>
      <c r="H55" s="63"/>
      <c r="I55" s="63"/>
      <c r="J55" s="63"/>
      <c r="K55" s="63"/>
      <c r="L55" s="224" t="s">
        <v>216</v>
      </c>
      <c r="M55" s="194"/>
      <c r="N55" s="194"/>
      <c r="O55" s="1"/>
      <c r="Q55" s="229"/>
      <c r="R55" s="229"/>
      <c r="S55" s="229"/>
      <c r="T55" s="229"/>
      <c r="U55" s="229"/>
      <c r="V55" s="229"/>
      <c r="W55" s="229"/>
    </row>
    <row r="56" spans="1:23" ht="16.5" customHeight="1" thickBot="1">
      <c r="A56" s="622"/>
      <c r="B56" s="50">
        <v>3</v>
      </c>
      <c r="C56" s="51"/>
      <c r="D56" s="52"/>
      <c r="E56" s="52"/>
      <c r="F56" s="53"/>
      <c r="G56" s="54"/>
      <c r="H56" s="204"/>
      <c r="I56" s="78"/>
      <c r="J56" s="79"/>
      <c r="K56" s="75"/>
      <c r="L56" s="78"/>
      <c r="M56" s="79"/>
      <c r="N56" s="205"/>
      <c r="O56" s="1"/>
      <c r="Q56" s="229"/>
      <c r="R56" s="229"/>
      <c r="S56" s="229"/>
      <c r="T56" s="229"/>
      <c r="U56" s="229"/>
      <c r="V56" s="229"/>
      <c r="W56" s="229"/>
    </row>
    <row r="57" spans="1:23" ht="16.5" customHeight="1">
      <c r="A57" s="623" t="s">
        <v>26</v>
      </c>
      <c r="B57" s="38">
        <v>1</v>
      </c>
      <c r="C57" s="40" t="s">
        <v>22</v>
      </c>
      <c r="D57" s="39" t="s">
        <v>19</v>
      </c>
      <c r="E57" s="10" t="s">
        <v>365</v>
      </c>
      <c r="F57" s="89" t="s">
        <v>153</v>
      </c>
      <c r="G57" s="40" t="s">
        <v>17</v>
      </c>
      <c r="H57" s="40" t="s">
        <v>345</v>
      </c>
      <c r="I57" s="70"/>
      <c r="J57" s="70"/>
      <c r="K57" s="70"/>
      <c r="L57" s="70"/>
      <c r="M57" s="70"/>
      <c r="N57" s="58" t="s">
        <v>355</v>
      </c>
      <c r="O57" s="1"/>
      <c r="Q57" s="503"/>
      <c r="R57" s="503"/>
      <c r="S57" s="503"/>
      <c r="T57" s="503"/>
      <c r="U57" s="503"/>
      <c r="V57" s="502"/>
      <c r="W57" s="229"/>
    </row>
    <row r="58" spans="1:23" ht="16.5" customHeight="1">
      <c r="A58" s="615"/>
      <c r="B58" s="39">
        <v>2</v>
      </c>
      <c r="C58" s="391" t="s">
        <v>368</v>
      </c>
      <c r="D58" s="40" t="s">
        <v>13</v>
      </c>
      <c r="E58" s="10" t="s">
        <v>365</v>
      </c>
      <c r="F58" s="40" t="s">
        <v>39</v>
      </c>
      <c r="G58" s="89" t="s">
        <v>153</v>
      </c>
      <c r="H58" s="40" t="s">
        <v>345</v>
      </c>
      <c r="I58" s="40"/>
      <c r="J58" s="63"/>
      <c r="K58" s="58"/>
      <c r="L58" s="393"/>
      <c r="M58" s="83"/>
      <c r="N58" s="58" t="s">
        <v>355</v>
      </c>
      <c r="O58" s="1"/>
      <c r="Q58" s="503"/>
      <c r="R58" s="503"/>
      <c r="S58" s="502"/>
      <c r="T58" s="510"/>
      <c r="U58" s="511"/>
      <c r="V58" s="502"/>
      <c r="W58" s="229"/>
    </row>
    <row r="59" spans="1:23" ht="16.5" customHeight="1">
      <c r="A59" s="615"/>
      <c r="B59" s="39">
        <v>3</v>
      </c>
      <c r="C59" s="391" t="s">
        <v>368</v>
      </c>
      <c r="D59" s="40" t="s">
        <v>22</v>
      </c>
      <c r="E59" s="40" t="s">
        <v>17</v>
      </c>
      <c r="F59" s="40" t="s">
        <v>39</v>
      </c>
      <c r="G59" s="40" t="s">
        <v>345</v>
      </c>
      <c r="H59" s="89" t="s">
        <v>153</v>
      </c>
      <c r="I59" s="89"/>
      <c r="J59" s="63"/>
      <c r="K59" s="58"/>
      <c r="L59" s="83"/>
      <c r="M59" s="393"/>
      <c r="N59" s="63" t="s">
        <v>148</v>
      </c>
      <c r="O59" s="1"/>
      <c r="Q59" s="503"/>
      <c r="R59" s="503"/>
      <c r="S59" s="502"/>
      <c r="T59" s="511"/>
      <c r="U59" s="510"/>
      <c r="V59" s="502"/>
      <c r="W59" s="229"/>
    </row>
    <row r="60" spans="1:23" ht="16.5" customHeight="1">
      <c r="A60" s="615"/>
      <c r="B60" s="39">
        <v>4</v>
      </c>
      <c r="C60" s="40" t="s">
        <v>13</v>
      </c>
      <c r="D60" s="40" t="s">
        <v>17</v>
      </c>
      <c r="E60" s="40" t="s">
        <v>22</v>
      </c>
      <c r="F60" s="40" t="s">
        <v>345</v>
      </c>
      <c r="G60" s="58" t="s">
        <v>355</v>
      </c>
      <c r="H60" s="391" t="s">
        <v>368</v>
      </c>
      <c r="I60" s="40"/>
      <c r="J60" s="63"/>
      <c r="K60" s="63"/>
      <c r="L60" s="393"/>
      <c r="M60" s="394"/>
      <c r="N60" s="63" t="s">
        <v>148</v>
      </c>
      <c r="O60" s="1"/>
      <c r="Q60" s="503"/>
      <c r="R60" s="503"/>
      <c r="S60" s="503"/>
      <c r="T60" s="510"/>
      <c r="U60" s="505"/>
      <c r="V60" s="502"/>
      <c r="W60" s="229"/>
    </row>
    <row r="61" spans="1:23" ht="16.5" customHeight="1" thickBot="1">
      <c r="A61" s="616"/>
      <c r="B61" s="43">
        <v>5</v>
      </c>
      <c r="C61" s="16" t="s">
        <v>50</v>
      </c>
      <c r="D61" s="44" t="s">
        <v>50</v>
      </c>
      <c r="E61" s="44" t="s">
        <v>13</v>
      </c>
      <c r="F61" s="44" t="s">
        <v>345</v>
      </c>
      <c r="G61" s="64" t="s">
        <v>355</v>
      </c>
      <c r="H61" s="392" t="s">
        <v>368</v>
      </c>
      <c r="I61" s="63"/>
      <c r="J61" s="58"/>
      <c r="K61" s="75"/>
      <c r="L61" s="96"/>
      <c r="M61" s="393"/>
      <c r="N61" s="75" t="s">
        <v>155</v>
      </c>
      <c r="O61" s="1"/>
      <c r="Q61" s="503"/>
      <c r="R61" s="502"/>
      <c r="S61" s="503"/>
      <c r="T61" s="505"/>
      <c r="U61" s="510"/>
      <c r="V61" s="502"/>
      <c r="W61" s="229"/>
    </row>
    <row r="62" spans="1:23" ht="16.5" customHeight="1">
      <c r="A62" s="614" t="s">
        <v>28</v>
      </c>
      <c r="B62" s="38">
        <v>1</v>
      </c>
      <c r="C62" s="84" t="s">
        <v>321</v>
      </c>
      <c r="D62" s="40" t="s">
        <v>322</v>
      </c>
      <c r="E62" s="11" t="s">
        <v>18</v>
      </c>
      <c r="F62" s="391" t="s">
        <v>368</v>
      </c>
      <c r="G62" s="39" t="s">
        <v>19</v>
      </c>
      <c r="H62" s="89" t="s">
        <v>323</v>
      </c>
      <c r="I62" s="70"/>
      <c r="J62" s="70"/>
      <c r="K62" s="71"/>
      <c r="L62" s="71"/>
      <c r="M62" s="70"/>
      <c r="N62" s="58"/>
      <c r="O62" s="1"/>
      <c r="Q62" s="503"/>
      <c r="R62" s="503"/>
      <c r="S62" s="503"/>
      <c r="T62" s="503"/>
      <c r="U62" s="503"/>
      <c r="V62" s="503"/>
      <c r="W62" s="229"/>
    </row>
    <row r="63" spans="1:23" ht="16.5" customHeight="1">
      <c r="A63" s="615"/>
      <c r="B63" s="39">
        <v>2</v>
      </c>
      <c r="C63" s="10" t="s">
        <v>321</v>
      </c>
      <c r="D63" s="11" t="s">
        <v>18</v>
      </c>
      <c r="E63" s="40" t="s">
        <v>322</v>
      </c>
      <c r="F63" s="391" t="s">
        <v>368</v>
      </c>
      <c r="G63" s="83" t="s">
        <v>147</v>
      </c>
      <c r="H63" s="40" t="s">
        <v>323</v>
      </c>
      <c r="I63" s="352"/>
      <c r="J63" s="352"/>
      <c r="K63" s="63"/>
      <c r="L63" s="63"/>
      <c r="M63" s="63"/>
      <c r="N63" s="58"/>
      <c r="O63" s="1"/>
      <c r="Q63" s="503"/>
      <c r="R63" s="503"/>
      <c r="S63" s="503"/>
      <c r="T63" s="503"/>
      <c r="U63" s="503"/>
      <c r="V63" s="503"/>
      <c r="W63" s="229"/>
    </row>
    <row r="64" spans="1:23" ht="16.5" customHeight="1">
      <c r="A64" s="615"/>
      <c r="B64" s="39">
        <v>3</v>
      </c>
      <c r="C64" s="11" t="s">
        <v>18</v>
      </c>
      <c r="D64" s="10" t="s">
        <v>321</v>
      </c>
      <c r="E64" s="40" t="s">
        <v>322</v>
      </c>
      <c r="F64" s="40" t="s">
        <v>19</v>
      </c>
      <c r="G64" s="89" t="s">
        <v>323</v>
      </c>
      <c r="H64" s="98" t="s">
        <v>147</v>
      </c>
      <c r="I64" s="194"/>
      <c r="J64" s="58"/>
      <c r="K64" s="71"/>
      <c r="L64" s="63"/>
      <c r="M64" s="63"/>
      <c r="N64" s="73"/>
      <c r="O64" s="1"/>
      <c r="Q64" s="503"/>
      <c r="R64" s="503"/>
      <c r="S64" s="503"/>
      <c r="T64" s="503"/>
      <c r="U64" s="503"/>
      <c r="V64" s="503"/>
      <c r="W64" s="229"/>
    </row>
    <row r="65" spans="1:23" ht="16.5" customHeight="1">
      <c r="A65" s="616"/>
      <c r="B65" s="39">
        <v>4</v>
      </c>
      <c r="C65" s="40" t="s">
        <v>322</v>
      </c>
      <c r="D65" s="10" t="s">
        <v>321</v>
      </c>
      <c r="E65" s="39" t="s">
        <v>129</v>
      </c>
      <c r="F65" s="83" t="s">
        <v>147</v>
      </c>
      <c r="G65" s="40" t="s">
        <v>323</v>
      </c>
      <c r="H65" s="39" t="s">
        <v>363</v>
      </c>
      <c r="I65" s="63"/>
      <c r="J65" s="63"/>
      <c r="K65" s="63"/>
      <c r="L65" s="63"/>
      <c r="M65" s="63"/>
      <c r="N65" s="73"/>
      <c r="O65" s="1"/>
      <c r="Q65" s="503"/>
      <c r="R65" s="503"/>
      <c r="S65" s="503"/>
      <c r="T65" s="503"/>
      <c r="U65" s="503"/>
      <c r="V65" s="503"/>
      <c r="W65" s="229"/>
    </row>
    <row r="66" spans="1:23" ht="16.5" customHeight="1" thickBot="1">
      <c r="A66" s="55"/>
      <c r="B66" s="43">
        <v>5</v>
      </c>
      <c r="C66" s="188" t="s">
        <v>29</v>
      </c>
      <c r="D66" s="188" t="s">
        <v>29</v>
      </c>
      <c r="E66" s="188" t="s">
        <v>29</v>
      </c>
      <c r="F66" s="188" t="s">
        <v>29</v>
      </c>
      <c r="G66" s="188" t="s">
        <v>29</v>
      </c>
      <c r="H66" s="188" t="s">
        <v>29</v>
      </c>
      <c r="I66" s="75"/>
      <c r="J66" s="75"/>
      <c r="K66" s="206"/>
      <c r="L66" s="206"/>
      <c r="M66" s="206"/>
      <c r="N66" s="75"/>
      <c r="Q66" s="503"/>
      <c r="R66" s="503"/>
      <c r="S66" s="508"/>
      <c r="T66" s="508"/>
      <c r="U66" s="508"/>
      <c r="V66" s="503"/>
      <c r="W66" s="229"/>
    </row>
    <row r="67" spans="1:23" ht="15.75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 t="s">
        <v>44</v>
      </c>
      <c r="L67" s="194"/>
      <c r="M67" s="194"/>
      <c r="N67" s="194"/>
      <c r="Q67" s="229"/>
      <c r="R67" s="229"/>
      <c r="S67" s="229"/>
      <c r="T67" s="229"/>
      <c r="U67" s="229"/>
      <c r="V67" s="229"/>
      <c r="W67" s="229"/>
    </row>
    <row r="68" spans="1:23" ht="15.75">
      <c r="A68" s="32"/>
      <c r="B68" s="32"/>
      <c r="C68" s="32"/>
      <c r="D68" s="32"/>
      <c r="E68" s="32"/>
      <c r="F68" s="32"/>
      <c r="G68" s="32"/>
      <c r="I68" s="32"/>
      <c r="J68" s="32"/>
      <c r="K68" s="32"/>
    </row>
    <row r="69" spans="1:23" ht="15.75">
      <c r="A69" s="32"/>
      <c r="B69" s="32"/>
      <c r="C69" s="32"/>
      <c r="D69" s="32"/>
      <c r="E69" s="32"/>
    </row>
    <row r="70" spans="1:23" ht="19.5" customHeight="1">
      <c r="A70" s="447" t="s">
        <v>0</v>
      </c>
      <c r="B70" s="447"/>
      <c r="C70" s="447"/>
      <c r="D70" s="447"/>
      <c r="E70" s="448"/>
      <c r="F70" s="449" t="s">
        <v>396</v>
      </c>
      <c r="G70" s="449"/>
      <c r="H70" s="449"/>
      <c r="I70" s="450"/>
      <c r="J70" s="450"/>
      <c r="K70" s="448"/>
      <c r="L70" s="448"/>
      <c r="M70" s="194"/>
      <c r="N70" s="194"/>
    </row>
    <row r="71" spans="1:23" ht="19.5" customHeight="1" thickBot="1">
      <c r="A71" s="450"/>
      <c r="B71" s="450"/>
      <c r="C71" s="450"/>
      <c r="D71" s="450"/>
      <c r="E71" s="449" t="s">
        <v>1</v>
      </c>
      <c r="F71" s="450"/>
      <c r="G71" s="450"/>
      <c r="H71" s="451" t="s">
        <v>424</v>
      </c>
      <c r="I71" s="452"/>
      <c r="J71" s="452"/>
      <c r="K71" s="448"/>
      <c r="L71" s="453"/>
      <c r="M71" s="218" t="s">
        <v>377</v>
      </c>
      <c r="N71" s="219"/>
      <c r="O71" s="229"/>
    </row>
    <row r="72" spans="1:23" ht="16.5" customHeight="1">
      <c r="A72" s="633" t="s">
        <v>45</v>
      </c>
      <c r="B72" s="5" t="s">
        <v>2</v>
      </c>
      <c r="C72" s="6">
        <v>91</v>
      </c>
      <c r="D72" s="6">
        <v>92</v>
      </c>
      <c r="E72" s="6">
        <v>93</v>
      </c>
      <c r="F72" s="6">
        <v>61</v>
      </c>
      <c r="G72" s="6">
        <v>62</v>
      </c>
      <c r="H72" s="6">
        <v>63</v>
      </c>
      <c r="I72" s="635" t="s">
        <v>46</v>
      </c>
      <c r="J72" s="636"/>
      <c r="K72" s="636"/>
      <c r="L72" s="636"/>
      <c r="M72" s="636"/>
      <c r="N72" s="636"/>
      <c r="O72" s="1"/>
      <c r="P72" s="229"/>
    </row>
    <row r="73" spans="1:23" ht="16.5" customHeight="1" thickBot="1">
      <c r="A73" s="634"/>
      <c r="B73" s="56" t="s">
        <v>3</v>
      </c>
      <c r="C73" s="7" t="s">
        <v>91</v>
      </c>
      <c r="D73" s="7" t="s">
        <v>121</v>
      </c>
      <c r="E73" s="7" t="s">
        <v>325</v>
      </c>
      <c r="F73" s="445" t="s">
        <v>398</v>
      </c>
      <c r="G73" s="7" t="s">
        <v>370</v>
      </c>
      <c r="H73" s="7" t="s">
        <v>399</v>
      </c>
      <c r="I73" s="7">
        <v>71</v>
      </c>
      <c r="J73" s="7">
        <v>72</v>
      </c>
      <c r="K73" s="7">
        <v>73</v>
      </c>
      <c r="L73" s="7" t="s">
        <v>183</v>
      </c>
      <c r="M73" s="7" t="s">
        <v>184</v>
      </c>
      <c r="N73" s="195" t="s">
        <v>185</v>
      </c>
      <c r="O73" s="1"/>
      <c r="P73" s="229"/>
    </row>
    <row r="74" spans="1:23" ht="16.5" customHeight="1">
      <c r="A74" s="637" t="s">
        <v>7</v>
      </c>
      <c r="B74" s="8">
        <v>1</v>
      </c>
      <c r="C74" s="87" t="s">
        <v>8</v>
      </c>
      <c r="D74" s="87" t="s">
        <v>8</v>
      </c>
      <c r="E74" s="87" t="s">
        <v>8</v>
      </c>
      <c r="F74" s="87" t="s">
        <v>8</v>
      </c>
      <c r="G74" s="87" t="s">
        <v>8</v>
      </c>
      <c r="H74" s="87" t="s">
        <v>8</v>
      </c>
      <c r="I74" s="63"/>
      <c r="J74" s="59"/>
      <c r="K74" s="59"/>
      <c r="L74" s="59"/>
      <c r="M74" s="59"/>
      <c r="N74" s="60"/>
      <c r="O74" s="1"/>
      <c r="P74" s="229"/>
    </row>
    <row r="75" spans="1:23" ht="16.5" customHeight="1">
      <c r="A75" s="638"/>
      <c r="B75" s="9">
        <v>2</v>
      </c>
      <c r="C75" s="90" t="s">
        <v>131</v>
      </c>
      <c r="D75" s="11" t="s">
        <v>27</v>
      </c>
      <c r="E75" s="90" t="s">
        <v>322</v>
      </c>
      <c r="F75" s="11" t="s">
        <v>341</v>
      </c>
      <c r="G75" s="380" t="s">
        <v>188</v>
      </c>
      <c r="H75" s="391" t="s">
        <v>368</v>
      </c>
      <c r="I75" s="63"/>
      <c r="J75" s="58"/>
      <c r="K75" s="58"/>
      <c r="L75" s="58"/>
      <c r="M75" s="58" t="s">
        <v>47</v>
      </c>
      <c r="N75" s="61"/>
      <c r="O75" s="1"/>
      <c r="P75" s="229"/>
    </row>
    <row r="76" spans="1:23" ht="16.5" customHeight="1">
      <c r="A76" s="638"/>
      <c r="B76" s="9">
        <v>3</v>
      </c>
      <c r="C76" s="10" t="s">
        <v>10</v>
      </c>
      <c r="D76" s="11" t="s">
        <v>9</v>
      </c>
      <c r="E76" s="10" t="s">
        <v>321</v>
      </c>
      <c r="F76" s="11" t="s">
        <v>27</v>
      </c>
      <c r="G76" s="380" t="s">
        <v>188</v>
      </c>
      <c r="H76" s="391" t="s">
        <v>368</v>
      </c>
      <c r="I76" s="58"/>
      <c r="J76" s="58"/>
      <c r="K76" s="58"/>
      <c r="L76" s="58"/>
      <c r="M76" s="58" t="s">
        <v>47</v>
      </c>
      <c r="N76" s="61"/>
      <c r="O76" s="1"/>
      <c r="P76" s="229"/>
    </row>
    <row r="77" spans="1:23" ht="16.5" customHeight="1">
      <c r="A77" s="638"/>
      <c r="B77" s="9">
        <v>4</v>
      </c>
      <c r="C77" s="10" t="s">
        <v>126</v>
      </c>
      <c r="D77" s="10" t="s">
        <v>10</v>
      </c>
      <c r="E77" s="10" t="s">
        <v>321</v>
      </c>
      <c r="F77" s="380" t="s">
        <v>188</v>
      </c>
      <c r="G77" s="11" t="s">
        <v>27</v>
      </c>
      <c r="H77" s="11" t="s">
        <v>13</v>
      </c>
      <c r="I77" s="58"/>
      <c r="J77" s="58"/>
      <c r="K77" s="58"/>
      <c r="L77" s="58"/>
      <c r="M77" s="58"/>
      <c r="N77" s="61"/>
      <c r="O77" s="1"/>
      <c r="P77" s="229"/>
    </row>
    <row r="78" spans="1:23" ht="16.5" customHeight="1" thickBot="1">
      <c r="A78" s="639"/>
      <c r="B78" s="12">
        <v>5</v>
      </c>
      <c r="C78" s="16" t="s">
        <v>126</v>
      </c>
      <c r="D78" s="13" t="s">
        <v>10</v>
      </c>
      <c r="E78" s="31" t="s">
        <v>9</v>
      </c>
      <c r="F78" s="381" t="s">
        <v>188</v>
      </c>
      <c r="G78" s="31" t="s">
        <v>341</v>
      </c>
      <c r="H78" s="31" t="s">
        <v>27</v>
      </c>
      <c r="I78" s="62"/>
      <c r="J78" s="62"/>
      <c r="K78" s="62"/>
      <c r="L78" s="62"/>
      <c r="M78" s="62"/>
      <c r="N78" s="65"/>
      <c r="O78" s="1"/>
      <c r="P78" s="229"/>
    </row>
    <row r="79" spans="1:23" ht="16.5" customHeight="1">
      <c r="A79" s="640" t="s">
        <v>15</v>
      </c>
      <c r="B79" s="8">
        <v>1</v>
      </c>
      <c r="C79" s="57" t="s">
        <v>356</v>
      </c>
      <c r="D79" s="380" t="s">
        <v>365</v>
      </c>
      <c r="E79" s="84" t="s">
        <v>321</v>
      </c>
      <c r="F79" s="84" t="s">
        <v>120</v>
      </c>
      <c r="G79" s="441" t="s">
        <v>395</v>
      </c>
      <c r="H79" s="84" t="s">
        <v>19</v>
      </c>
      <c r="I79" s="63"/>
      <c r="J79" s="63"/>
      <c r="K79" s="58" t="s">
        <v>47</v>
      </c>
      <c r="L79" s="83"/>
      <c r="M79" s="97"/>
      <c r="N79" s="454" t="s">
        <v>361</v>
      </c>
      <c r="O79" s="1"/>
      <c r="P79" s="229"/>
    </row>
    <row r="80" spans="1:23" ht="16.5" customHeight="1">
      <c r="A80" s="641"/>
      <c r="B80" s="9">
        <v>2</v>
      </c>
      <c r="C80" s="88" t="s">
        <v>17</v>
      </c>
      <c r="D80" s="380" t="s">
        <v>365</v>
      </c>
      <c r="E80" s="10" t="s">
        <v>321</v>
      </c>
      <c r="F80" s="10" t="s">
        <v>120</v>
      </c>
      <c r="G80" s="441" t="s">
        <v>395</v>
      </c>
      <c r="H80" s="11" t="s">
        <v>343</v>
      </c>
      <c r="I80" s="186"/>
      <c r="J80" s="63"/>
      <c r="K80" s="58" t="s">
        <v>47</v>
      </c>
      <c r="L80" s="10"/>
      <c r="M80" s="10"/>
      <c r="N80" s="454" t="s">
        <v>361</v>
      </c>
      <c r="O80" s="1"/>
      <c r="P80" s="229"/>
    </row>
    <row r="81" spans="1:16" ht="16.5" customHeight="1">
      <c r="A81" s="641"/>
      <c r="B81" s="9">
        <v>3</v>
      </c>
      <c r="C81" s="11" t="s">
        <v>18</v>
      </c>
      <c r="D81" s="10" t="s">
        <v>19</v>
      </c>
      <c r="E81" s="83" t="s">
        <v>147</v>
      </c>
      <c r="F81" s="88" t="s">
        <v>17</v>
      </c>
      <c r="G81" s="10" t="s">
        <v>120</v>
      </c>
      <c r="H81" s="40" t="s">
        <v>153</v>
      </c>
      <c r="I81" s="10"/>
      <c r="J81" s="63"/>
      <c r="K81" s="441" t="s">
        <v>395</v>
      </c>
      <c r="L81" s="10"/>
      <c r="M81" s="10"/>
      <c r="N81" s="61"/>
      <c r="O81" s="1"/>
      <c r="P81" s="229"/>
    </row>
    <row r="82" spans="1:16" ht="16.5" customHeight="1">
      <c r="A82" s="641"/>
      <c r="B82" s="9">
        <v>4</v>
      </c>
      <c r="C82" s="83" t="s">
        <v>147</v>
      </c>
      <c r="D82" s="11" t="s">
        <v>18</v>
      </c>
      <c r="E82" s="10" t="s">
        <v>321</v>
      </c>
      <c r="F82" s="40" t="s">
        <v>153</v>
      </c>
      <c r="G82" s="10" t="s">
        <v>19</v>
      </c>
      <c r="H82" s="10" t="s">
        <v>120</v>
      </c>
      <c r="I82" s="63"/>
      <c r="J82" s="63"/>
      <c r="K82" s="441" t="s">
        <v>395</v>
      </c>
      <c r="L82" s="393"/>
      <c r="M82" s="186"/>
      <c r="N82" s="61"/>
      <c r="O82" s="1"/>
      <c r="P82" s="229"/>
    </row>
    <row r="83" spans="1:16" ht="16.5" customHeight="1" thickBot="1">
      <c r="A83" s="641"/>
      <c r="B83" s="15">
        <v>5</v>
      </c>
      <c r="C83" s="16" t="s">
        <v>9</v>
      </c>
      <c r="D83" s="188" t="s">
        <v>147</v>
      </c>
      <c r="E83" s="31" t="s">
        <v>18</v>
      </c>
      <c r="F83" s="16" t="s">
        <v>19</v>
      </c>
      <c r="G83" s="44" t="s">
        <v>153</v>
      </c>
      <c r="H83" s="16" t="s">
        <v>120</v>
      </c>
      <c r="I83" s="75"/>
      <c r="J83" s="75"/>
      <c r="K83" s="63"/>
      <c r="L83" s="64"/>
      <c r="M83" s="64"/>
      <c r="N83" s="65"/>
      <c r="O83" s="1"/>
      <c r="P83" s="229"/>
    </row>
    <row r="84" spans="1:16" ht="16.5" customHeight="1">
      <c r="A84" s="642" t="s">
        <v>21</v>
      </c>
      <c r="B84" s="8">
        <v>1</v>
      </c>
      <c r="C84" s="10" t="s">
        <v>126</v>
      </c>
      <c r="D84" s="380" t="s">
        <v>365</v>
      </c>
      <c r="E84" s="90" t="s">
        <v>17</v>
      </c>
      <c r="F84" s="380" t="s">
        <v>188</v>
      </c>
      <c r="G84" s="10" t="s">
        <v>120</v>
      </c>
      <c r="H84" s="90" t="s">
        <v>23</v>
      </c>
      <c r="I84" s="71" t="s">
        <v>360</v>
      </c>
      <c r="J84" s="81"/>
      <c r="K84" s="66"/>
      <c r="L84" s="40" t="s">
        <v>13</v>
      </c>
      <c r="M84" s="57" t="s">
        <v>356</v>
      </c>
      <c r="N84" s="455" t="s">
        <v>363</v>
      </c>
      <c r="O84" s="1"/>
      <c r="P84" s="229"/>
    </row>
    <row r="85" spans="1:16" ht="16.5" customHeight="1">
      <c r="A85" s="641"/>
      <c r="B85" s="9">
        <v>2</v>
      </c>
      <c r="C85" s="10" t="s">
        <v>126</v>
      </c>
      <c r="D85" s="380" t="s">
        <v>365</v>
      </c>
      <c r="E85" s="10" t="s">
        <v>14</v>
      </c>
      <c r="F85" s="380" t="s">
        <v>188</v>
      </c>
      <c r="G85" s="11" t="s">
        <v>23</v>
      </c>
      <c r="H85" s="10" t="s">
        <v>120</v>
      </c>
      <c r="I85" s="63" t="s">
        <v>360</v>
      </c>
      <c r="J85" s="58"/>
      <c r="K85" s="58"/>
      <c r="L85" s="39" t="s">
        <v>363</v>
      </c>
      <c r="M85" s="40" t="s">
        <v>13</v>
      </c>
      <c r="N85" s="456" t="s">
        <v>356</v>
      </c>
      <c r="O85" s="1"/>
      <c r="P85" s="229"/>
    </row>
    <row r="86" spans="1:16" ht="16.5" customHeight="1" thickBot="1">
      <c r="A86" s="641"/>
      <c r="B86" s="9">
        <v>3</v>
      </c>
      <c r="C86" s="10" t="s">
        <v>10</v>
      </c>
      <c r="D86" s="89" t="s">
        <v>153</v>
      </c>
      <c r="E86" s="380" t="s">
        <v>365</v>
      </c>
      <c r="F86" s="11" t="s">
        <v>27</v>
      </c>
      <c r="G86" s="380" t="s">
        <v>188</v>
      </c>
      <c r="H86" s="11" t="s">
        <v>17</v>
      </c>
      <c r="I86" s="441" t="s">
        <v>395</v>
      </c>
      <c r="J86" s="58"/>
      <c r="K86" s="58"/>
      <c r="L86" s="57" t="s">
        <v>356</v>
      </c>
      <c r="M86" s="39" t="s">
        <v>363</v>
      </c>
      <c r="N86" s="322" t="s">
        <v>13</v>
      </c>
      <c r="O86" s="1"/>
      <c r="P86" s="229"/>
    </row>
    <row r="87" spans="1:16" ht="16.5" customHeight="1">
      <c r="A87" s="641"/>
      <c r="B87" s="9">
        <v>4</v>
      </c>
      <c r="C87" s="10" t="s">
        <v>10</v>
      </c>
      <c r="D87" s="11" t="s">
        <v>17</v>
      </c>
      <c r="E87" s="380" t="s">
        <v>365</v>
      </c>
      <c r="F87" s="39" t="s">
        <v>363</v>
      </c>
      <c r="G87" s="380" t="s">
        <v>188</v>
      </c>
      <c r="H87" s="11" t="s">
        <v>27</v>
      </c>
      <c r="I87" s="441" t="s">
        <v>395</v>
      </c>
      <c r="J87" s="58"/>
      <c r="K87" s="58"/>
      <c r="L87" s="192" t="s">
        <v>41</v>
      </c>
      <c r="M87" s="192" t="s">
        <v>41</v>
      </c>
      <c r="N87" s="258" t="s">
        <v>41</v>
      </c>
      <c r="O87" s="1"/>
      <c r="P87" s="229"/>
    </row>
    <row r="88" spans="1:16" ht="17.25" customHeight="1" thickBot="1">
      <c r="A88" s="643"/>
      <c r="B88" s="15">
        <v>5</v>
      </c>
      <c r="C88" s="89" t="s">
        <v>153</v>
      </c>
      <c r="D88" s="10" t="s">
        <v>10</v>
      </c>
      <c r="E88" s="57" t="s">
        <v>356</v>
      </c>
      <c r="F88" s="31" t="s">
        <v>346</v>
      </c>
      <c r="G88" s="11" t="s">
        <v>27</v>
      </c>
      <c r="H88" s="39" t="s">
        <v>363</v>
      </c>
      <c r="I88" s="62" t="s">
        <v>41</v>
      </c>
      <c r="J88" s="64"/>
      <c r="K88" s="64"/>
      <c r="L88" s="91" t="s">
        <v>41</v>
      </c>
      <c r="M88" s="91" t="s">
        <v>41</v>
      </c>
      <c r="N88" s="93" t="s">
        <v>41</v>
      </c>
      <c r="O88" s="1"/>
      <c r="P88" s="229"/>
    </row>
    <row r="89" spans="1:16" ht="18.75" customHeight="1">
      <c r="A89" s="624" t="s">
        <v>24</v>
      </c>
      <c r="B89" s="17">
        <v>1</v>
      </c>
      <c r="C89" s="18"/>
      <c r="D89" s="18"/>
      <c r="E89" s="18"/>
      <c r="F89" s="19"/>
      <c r="G89" s="19"/>
      <c r="H89" s="18"/>
      <c r="I89" s="18"/>
      <c r="J89" s="20"/>
      <c r="K89" s="194"/>
      <c r="L89" s="224" t="s">
        <v>206</v>
      </c>
      <c r="M89" s="194"/>
      <c r="N89" s="194"/>
      <c r="O89" s="1"/>
      <c r="P89" s="229"/>
    </row>
    <row r="90" spans="1:16" ht="18" customHeight="1">
      <c r="A90" s="624"/>
      <c r="B90" s="21">
        <v>2</v>
      </c>
      <c r="C90" s="22"/>
      <c r="D90" s="23" t="s">
        <v>25</v>
      </c>
      <c r="E90" s="23"/>
      <c r="F90" s="23"/>
      <c r="G90" s="23"/>
      <c r="H90" s="22"/>
      <c r="I90" s="24"/>
      <c r="J90" s="25"/>
      <c r="K90" s="194"/>
      <c r="L90" s="224" t="s">
        <v>205</v>
      </c>
      <c r="M90" s="194"/>
      <c r="N90" s="194"/>
      <c r="O90" s="1"/>
      <c r="P90" s="229"/>
    </row>
    <row r="91" spans="1:16" ht="18" customHeight="1" thickBot="1">
      <c r="A91" s="625"/>
      <c r="B91" s="26">
        <v>3</v>
      </c>
      <c r="C91" s="27"/>
      <c r="D91" s="27"/>
      <c r="E91" s="27"/>
      <c r="F91" s="28"/>
      <c r="G91" s="29"/>
      <c r="H91" s="29"/>
      <c r="I91" s="27"/>
      <c r="J91" s="30"/>
      <c r="K91" s="196"/>
      <c r="L91" s="197"/>
      <c r="M91" s="197"/>
      <c r="N91" s="197"/>
      <c r="O91" s="1"/>
      <c r="P91" s="229"/>
    </row>
    <row r="92" spans="1:16" ht="16.5" customHeight="1">
      <c r="A92" s="623" t="s">
        <v>26</v>
      </c>
      <c r="B92" s="8">
        <v>1</v>
      </c>
      <c r="C92" s="11" t="s">
        <v>18</v>
      </c>
      <c r="D92" s="11" t="s">
        <v>9</v>
      </c>
      <c r="E92" s="380" t="s">
        <v>365</v>
      </c>
      <c r="F92" s="441" t="s">
        <v>395</v>
      </c>
      <c r="G92" s="11" t="s">
        <v>23</v>
      </c>
      <c r="H92" s="11" t="s">
        <v>120</v>
      </c>
      <c r="I92" s="66"/>
      <c r="J92" s="66"/>
      <c r="K92" s="58"/>
      <c r="L92" s="67" t="s">
        <v>49</v>
      </c>
      <c r="M92" s="81"/>
      <c r="N92" s="61"/>
      <c r="O92" s="1"/>
      <c r="P92" s="229"/>
    </row>
    <row r="93" spans="1:16" ht="16.5" customHeight="1">
      <c r="A93" s="615"/>
      <c r="B93" s="9">
        <v>2</v>
      </c>
      <c r="C93" s="207" t="s">
        <v>9</v>
      </c>
      <c r="D93" s="11" t="s">
        <v>306</v>
      </c>
      <c r="E93" s="380" t="s">
        <v>365</v>
      </c>
      <c r="F93" s="441" t="s">
        <v>395</v>
      </c>
      <c r="G93" s="11" t="s">
        <v>120</v>
      </c>
      <c r="H93" s="84" t="s">
        <v>20</v>
      </c>
      <c r="I93" s="10"/>
      <c r="J93" s="58"/>
      <c r="K93" s="58"/>
      <c r="L93" s="61" t="s">
        <v>49</v>
      </c>
      <c r="M93" s="58"/>
      <c r="N93" s="61"/>
      <c r="O93" s="1"/>
      <c r="P93" s="229"/>
    </row>
    <row r="94" spans="1:16" ht="16.5" customHeight="1">
      <c r="A94" s="615"/>
      <c r="B94" s="9">
        <v>3</v>
      </c>
      <c r="C94" s="10" t="s">
        <v>14</v>
      </c>
      <c r="D94" s="11" t="s">
        <v>10</v>
      </c>
      <c r="E94" s="207" t="s">
        <v>9</v>
      </c>
      <c r="F94" s="11" t="s">
        <v>120</v>
      </c>
      <c r="G94" s="11" t="s">
        <v>17</v>
      </c>
      <c r="H94" s="11" t="s">
        <v>23</v>
      </c>
      <c r="I94" s="10"/>
      <c r="J94" s="58"/>
      <c r="K94" s="58"/>
      <c r="L94" s="58"/>
      <c r="M94" s="63"/>
      <c r="N94" s="61"/>
      <c r="O94" s="1"/>
      <c r="P94" s="229"/>
    </row>
    <row r="95" spans="1:16" ht="16.5" customHeight="1">
      <c r="A95" s="615"/>
      <c r="B95" s="9">
        <v>4</v>
      </c>
      <c r="C95" s="11" t="s">
        <v>10</v>
      </c>
      <c r="D95" s="11" t="s">
        <v>18</v>
      </c>
      <c r="E95" s="10" t="s">
        <v>14</v>
      </c>
      <c r="F95" s="11" t="s">
        <v>120</v>
      </c>
      <c r="G95" s="84" t="s">
        <v>20</v>
      </c>
      <c r="H95" s="441" t="s">
        <v>395</v>
      </c>
      <c r="I95" s="58"/>
      <c r="J95" s="58"/>
      <c r="K95" s="58"/>
      <c r="L95" s="58"/>
      <c r="M95" s="58"/>
      <c r="N95" s="61"/>
      <c r="O95" s="1"/>
      <c r="P95" s="229"/>
    </row>
    <row r="96" spans="1:16" ht="16.5" customHeight="1" thickBot="1">
      <c r="A96" s="616"/>
      <c r="B96" s="15">
        <v>5</v>
      </c>
      <c r="C96" s="31" t="s">
        <v>10</v>
      </c>
      <c r="D96" s="16" t="s">
        <v>14</v>
      </c>
      <c r="E96" s="31" t="s">
        <v>18</v>
      </c>
      <c r="F96" s="31" t="s">
        <v>346</v>
      </c>
      <c r="G96" s="31" t="s">
        <v>120</v>
      </c>
      <c r="H96" s="442" t="s">
        <v>395</v>
      </c>
      <c r="I96" s="64"/>
      <c r="J96" s="64"/>
      <c r="K96" s="64"/>
      <c r="L96" s="64"/>
      <c r="M96" s="64"/>
      <c r="N96" s="65"/>
      <c r="O96" s="1"/>
      <c r="P96" s="229"/>
    </row>
    <row r="97" spans="1:16" ht="16.5" customHeight="1">
      <c r="A97" s="626" t="s">
        <v>28</v>
      </c>
      <c r="B97" s="8">
        <v>1</v>
      </c>
      <c r="C97" s="98" t="s">
        <v>147</v>
      </c>
      <c r="D97" s="84" t="s">
        <v>22</v>
      </c>
      <c r="E97" s="90" t="s">
        <v>19</v>
      </c>
      <c r="F97" s="84" t="s">
        <v>20</v>
      </c>
      <c r="G97" s="90" t="s">
        <v>341</v>
      </c>
      <c r="H97" s="90" t="s">
        <v>27</v>
      </c>
      <c r="I97" s="97"/>
      <c r="J97" s="81" t="s">
        <v>47</v>
      </c>
      <c r="K97" s="66"/>
      <c r="L97" s="67"/>
      <c r="M97" s="81"/>
      <c r="N97" s="61"/>
      <c r="O97" s="1"/>
      <c r="P97" s="229"/>
    </row>
    <row r="98" spans="1:16" ht="16.5" customHeight="1">
      <c r="A98" s="627"/>
      <c r="B98" s="9">
        <v>2</v>
      </c>
      <c r="C98" s="11" t="s">
        <v>19</v>
      </c>
      <c r="D98" s="83" t="s">
        <v>147</v>
      </c>
      <c r="E98" s="10" t="s">
        <v>22</v>
      </c>
      <c r="F98" s="11" t="s">
        <v>27</v>
      </c>
      <c r="G98" s="11" t="s">
        <v>13</v>
      </c>
      <c r="H98" s="391" t="s">
        <v>368</v>
      </c>
      <c r="I98" s="97"/>
      <c r="J98" s="58" t="s">
        <v>47</v>
      </c>
      <c r="K98" s="58"/>
      <c r="L98" s="61"/>
      <c r="M98" s="58"/>
      <c r="N98" s="61"/>
      <c r="O98" s="1"/>
      <c r="P98" s="229"/>
    </row>
    <row r="99" spans="1:16" ht="16.5" customHeight="1">
      <c r="A99" s="627"/>
      <c r="B99" s="9">
        <v>3</v>
      </c>
      <c r="C99" s="10" t="s">
        <v>22</v>
      </c>
      <c r="D99" s="57" t="s">
        <v>356</v>
      </c>
      <c r="E99" s="83" t="s">
        <v>147</v>
      </c>
      <c r="F99" s="11" t="s">
        <v>341</v>
      </c>
      <c r="G99" s="11" t="s">
        <v>27</v>
      </c>
      <c r="H99" s="391" t="s">
        <v>368</v>
      </c>
      <c r="I99" s="394"/>
      <c r="J99" s="441" t="s">
        <v>395</v>
      </c>
      <c r="K99" s="58"/>
      <c r="L99" s="58"/>
      <c r="M99" s="58"/>
      <c r="N99" s="61"/>
      <c r="O99" s="1"/>
      <c r="P99" s="229"/>
    </row>
    <row r="100" spans="1:16" ht="16.5" customHeight="1">
      <c r="A100" s="627"/>
      <c r="B100" s="9">
        <v>4</v>
      </c>
      <c r="C100" s="11" t="s">
        <v>11</v>
      </c>
      <c r="D100" s="11" t="s">
        <v>27</v>
      </c>
      <c r="E100" s="90" t="s">
        <v>322</v>
      </c>
      <c r="F100" s="11" t="s">
        <v>13</v>
      </c>
      <c r="G100" s="39" t="s">
        <v>363</v>
      </c>
      <c r="H100" s="11" t="s">
        <v>343</v>
      </c>
      <c r="I100" s="394"/>
      <c r="J100" s="441" t="s">
        <v>395</v>
      </c>
      <c r="K100" s="58"/>
      <c r="L100" s="58"/>
      <c r="M100" s="58"/>
      <c r="N100" s="61"/>
      <c r="O100" s="1"/>
      <c r="P100" s="229"/>
    </row>
    <row r="101" spans="1:16" ht="16.5" customHeight="1" thickBot="1">
      <c r="A101" s="628"/>
      <c r="B101" s="16">
        <v>5</v>
      </c>
      <c r="C101" s="96" t="s">
        <v>29</v>
      </c>
      <c r="D101" s="96" t="s">
        <v>29</v>
      </c>
      <c r="E101" s="96" t="s">
        <v>29</v>
      </c>
      <c r="F101" s="96" t="s">
        <v>29</v>
      </c>
      <c r="G101" s="96" t="s">
        <v>29</v>
      </c>
      <c r="H101" s="96" t="s">
        <v>29</v>
      </c>
      <c r="I101" s="225"/>
      <c r="J101" s="64" t="s">
        <v>50</v>
      </c>
      <c r="K101" s="199"/>
      <c r="L101" s="199"/>
      <c r="M101" s="199"/>
      <c r="N101" s="200"/>
      <c r="O101" s="1"/>
      <c r="P101" s="229"/>
    </row>
    <row r="102" spans="1:16" ht="16.5" customHeight="1">
      <c r="A102" s="201"/>
      <c r="B102" s="201" t="s">
        <v>443</v>
      </c>
      <c r="C102" s="201"/>
      <c r="D102" s="201"/>
      <c r="E102" s="201"/>
      <c r="F102" s="201"/>
      <c r="G102" s="201"/>
      <c r="H102" s="201"/>
      <c r="I102" s="201"/>
      <c r="J102" s="201"/>
      <c r="K102" s="201" t="s">
        <v>44</v>
      </c>
      <c r="L102" s="194"/>
      <c r="M102" s="194"/>
      <c r="N102" s="194"/>
      <c r="O102" s="229"/>
    </row>
    <row r="103" spans="1:16" ht="16.5" customHeight="1">
      <c r="A103" s="201"/>
      <c r="B103" s="201"/>
      <c r="C103" s="201"/>
      <c r="D103" s="201"/>
      <c r="E103" s="201"/>
      <c r="F103" s="201"/>
      <c r="G103" s="201"/>
      <c r="H103" s="201"/>
      <c r="I103" s="201"/>
      <c r="J103" s="201"/>
      <c r="K103" s="201"/>
      <c r="L103" s="194"/>
      <c r="M103" s="194"/>
      <c r="N103" s="194"/>
      <c r="O103" s="229"/>
    </row>
    <row r="104" spans="1:16" ht="21.75" customHeight="1">
      <c r="A104" s="447" t="s">
        <v>0</v>
      </c>
      <c r="B104" s="447"/>
      <c r="C104" s="447"/>
      <c r="D104" s="447"/>
      <c r="E104" s="448"/>
      <c r="F104" s="449" t="s">
        <v>397</v>
      </c>
      <c r="G104" s="449"/>
      <c r="H104" s="449"/>
      <c r="I104" s="450"/>
      <c r="J104" s="450"/>
      <c r="K104" s="448"/>
      <c r="L104" s="448"/>
      <c r="M104" s="194"/>
      <c r="N104" s="194"/>
      <c r="O104" s="229"/>
    </row>
    <row r="105" spans="1:16" ht="21.75" customHeight="1" thickBot="1">
      <c r="A105" s="450"/>
      <c r="B105" s="450"/>
      <c r="C105" s="450"/>
      <c r="D105" s="450"/>
      <c r="E105" s="449" t="s">
        <v>326</v>
      </c>
      <c r="F105" s="450"/>
      <c r="G105" s="450"/>
      <c r="H105" s="451" t="s">
        <v>423</v>
      </c>
      <c r="I105" s="452"/>
      <c r="J105" s="452"/>
      <c r="K105" s="448"/>
      <c r="L105" s="448"/>
      <c r="M105" s="218" t="s">
        <v>377</v>
      </c>
      <c r="N105" s="219"/>
      <c r="O105" s="229"/>
    </row>
    <row r="106" spans="1:16" ht="15.75" customHeight="1">
      <c r="A106" s="629" t="s">
        <v>45</v>
      </c>
      <c r="B106" s="35" t="s">
        <v>2</v>
      </c>
      <c r="C106" s="36">
        <v>71</v>
      </c>
      <c r="D106" s="36">
        <v>72</v>
      </c>
      <c r="E106" s="36">
        <v>73</v>
      </c>
      <c r="F106" s="36">
        <v>81</v>
      </c>
      <c r="G106" s="36" t="s">
        <v>178</v>
      </c>
      <c r="H106" s="36" t="s">
        <v>179</v>
      </c>
      <c r="I106" s="631" t="s">
        <v>31</v>
      </c>
      <c r="J106" s="632"/>
      <c r="K106" s="632"/>
      <c r="L106" s="632"/>
      <c r="M106" s="632"/>
      <c r="N106" s="632"/>
      <c r="O106" s="1"/>
    </row>
    <row r="107" spans="1:16" ht="16.5" thickBot="1">
      <c r="A107" s="630"/>
      <c r="B107" s="37" t="s">
        <v>3</v>
      </c>
      <c r="C107" s="445" t="s">
        <v>400</v>
      </c>
      <c r="D107" s="445" t="s">
        <v>33</v>
      </c>
      <c r="E107" s="445" t="s">
        <v>5</v>
      </c>
      <c r="F107" s="445" t="s">
        <v>143</v>
      </c>
      <c r="G107" s="445" t="s">
        <v>6</v>
      </c>
      <c r="H107" s="445" t="s">
        <v>36</v>
      </c>
      <c r="I107" s="68">
        <v>61</v>
      </c>
      <c r="J107" s="68">
        <v>62</v>
      </c>
      <c r="K107" s="68">
        <v>63</v>
      </c>
      <c r="L107" s="68">
        <v>91</v>
      </c>
      <c r="M107" s="68">
        <v>92</v>
      </c>
      <c r="N107" s="69">
        <v>93</v>
      </c>
      <c r="O107" s="1"/>
    </row>
    <row r="108" spans="1:16" ht="15.75" customHeight="1">
      <c r="A108" s="617" t="s">
        <v>37</v>
      </c>
      <c r="B108" s="38">
        <v>1</v>
      </c>
      <c r="C108" s="39" t="s">
        <v>19</v>
      </c>
      <c r="D108" s="39" t="s">
        <v>9</v>
      </c>
      <c r="E108" s="380" t="s">
        <v>188</v>
      </c>
      <c r="F108" s="40" t="s">
        <v>17</v>
      </c>
      <c r="G108" s="39" t="s">
        <v>363</v>
      </c>
      <c r="H108" s="83" t="s">
        <v>147</v>
      </c>
      <c r="I108" s="70"/>
      <c r="J108" s="70"/>
      <c r="K108" s="70"/>
      <c r="L108" s="441" t="s">
        <v>395</v>
      </c>
      <c r="M108" s="70"/>
      <c r="N108" s="72"/>
      <c r="O108" s="1"/>
    </row>
    <row r="109" spans="1:16" ht="15.75">
      <c r="A109" s="618"/>
      <c r="B109" s="39">
        <v>2</v>
      </c>
      <c r="C109" s="57" t="s">
        <v>356</v>
      </c>
      <c r="D109" s="11" t="s">
        <v>18</v>
      </c>
      <c r="E109" s="380" t="s">
        <v>188</v>
      </c>
      <c r="F109" s="39" t="s">
        <v>23</v>
      </c>
      <c r="G109" s="83" t="s">
        <v>147</v>
      </c>
      <c r="H109" s="40" t="s">
        <v>17</v>
      </c>
      <c r="I109" s="63"/>
      <c r="J109" s="63"/>
      <c r="K109" s="63"/>
      <c r="L109" s="441" t="s">
        <v>395</v>
      </c>
      <c r="M109" s="63"/>
      <c r="N109" s="73"/>
      <c r="O109" s="1"/>
    </row>
    <row r="110" spans="1:16" ht="15.75">
      <c r="A110" s="618"/>
      <c r="B110" s="39">
        <v>3</v>
      </c>
      <c r="C110" s="40" t="s">
        <v>17</v>
      </c>
      <c r="D110" s="380" t="s">
        <v>188</v>
      </c>
      <c r="E110" s="11" t="s">
        <v>18</v>
      </c>
      <c r="F110" s="39" t="s">
        <v>363</v>
      </c>
      <c r="G110" s="57" t="s">
        <v>356</v>
      </c>
      <c r="H110" s="39" t="s">
        <v>23</v>
      </c>
      <c r="I110" s="63"/>
      <c r="J110" s="63" t="s">
        <v>148</v>
      </c>
      <c r="K110" s="63"/>
      <c r="L110" s="63" t="s">
        <v>155</v>
      </c>
      <c r="M110" s="63"/>
      <c r="N110" s="73"/>
      <c r="O110" s="1"/>
    </row>
    <row r="111" spans="1:16" ht="15.75">
      <c r="A111" s="618"/>
      <c r="B111" s="39">
        <v>4</v>
      </c>
      <c r="C111" s="11" t="s">
        <v>18</v>
      </c>
      <c r="D111" s="380" t="s">
        <v>188</v>
      </c>
      <c r="E111" s="39" t="s">
        <v>19</v>
      </c>
      <c r="F111" s="83" t="s">
        <v>147</v>
      </c>
      <c r="G111" s="39" t="s">
        <v>23</v>
      </c>
      <c r="H111" s="57" t="s">
        <v>356</v>
      </c>
      <c r="I111" s="63"/>
      <c r="J111" s="63" t="s">
        <v>148</v>
      </c>
      <c r="K111" s="63"/>
      <c r="L111" s="63" t="s">
        <v>52</v>
      </c>
      <c r="M111" s="63"/>
      <c r="N111" s="74"/>
      <c r="O111" s="1"/>
    </row>
    <row r="112" spans="1:16" ht="16.5" thickBot="1">
      <c r="A112" s="619"/>
      <c r="B112" s="41">
        <v>5</v>
      </c>
      <c r="C112" s="86" t="s">
        <v>8</v>
      </c>
      <c r="D112" s="86" t="s">
        <v>8</v>
      </c>
      <c r="E112" s="86" t="s">
        <v>8</v>
      </c>
      <c r="F112" s="86" t="s">
        <v>8</v>
      </c>
      <c r="G112" s="86" t="s">
        <v>8</v>
      </c>
      <c r="H112" s="86" t="s">
        <v>8</v>
      </c>
      <c r="I112" s="202"/>
      <c r="J112" s="202"/>
      <c r="K112" s="202"/>
      <c r="L112" s="63" t="s">
        <v>52</v>
      </c>
      <c r="M112" s="202"/>
      <c r="N112" s="203"/>
      <c r="O112" s="1"/>
    </row>
    <row r="113" spans="1:15" ht="15.75" customHeight="1">
      <c r="A113" s="620" t="s">
        <v>15</v>
      </c>
      <c r="B113" s="38">
        <v>1</v>
      </c>
      <c r="C113" s="40" t="s">
        <v>153</v>
      </c>
      <c r="D113" s="10" t="s">
        <v>321</v>
      </c>
      <c r="E113" s="39" t="s">
        <v>129</v>
      </c>
      <c r="F113" s="38" t="s">
        <v>23</v>
      </c>
      <c r="G113" s="40" t="s">
        <v>324</v>
      </c>
      <c r="H113" s="40" t="s">
        <v>345</v>
      </c>
      <c r="I113" s="70" t="s">
        <v>41</v>
      </c>
      <c r="J113" s="63" t="s">
        <v>41</v>
      </c>
      <c r="K113" s="63"/>
      <c r="L113" s="70"/>
      <c r="M113" s="441" t="s">
        <v>395</v>
      </c>
      <c r="N113" s="72"/>
      <c r="O113" s="1"/>
    </row>
    <row r="114" spans="1:15" ht="15.75">
      <c r="A114" s="618"/>
      <c r="B114" s="39">
        <v>2</v>
      </c>
      <c r="C114" s="39" t="s">
        <v>23</v>
      </c>
      <c r="D114" s="10" t="s">
        <v>321</v>
      </c>
      <c r="E114" s="40" t="s">
        <v>22</v>
      </c>
      <c r="F114" s="40" t="s">
        <v>345</v>
      </c>
      <c r="G114" s="380" t="s">
        <v>365</v>
      </c>
      <c r="H114" s="40" t="s">
        <v>323</v>
      </c>
      <c r="I114" s="393"/>
      <c r="J114" s="394"/>
      <c r="K114" s="63"/>
      <c r="L114" s="63"/>
      <c r="M114" s="441" t="s">
        <v>395</v>
      </c>
      <c r="N114" s="73"/>
      <c r="O114" s="1"/>
    </row>
    <row r="115" spans="1:15" ht="15.75">
      <c r="A115" s="618"/>
      <c r="B115" s="39">
        <v>3</v>
      </c>
      <c r="C115" s="40" t="s">
        <v>22</v>
      </c>
      <c r="D115" s="39" t="s">
        <v>9</v>
      </c>
      <c r="E115" s="40" t="s">
        <v>153</v>
      </c>
      <c r="F115" s="11" t="s">
        <v>18</v>
      </c>
      <c r="G115" s="380" t="s">
        <v>365</v>
      </c>
      <c r="H115" s="40" t="s">
        <v>323</v>
      </c>
      <c r="I115" s="83"/>
      <c r="J115" s="393"/>
      <c r="K115" s="63" t="s">
        <v>148</v>
      </c>
      <c r="L115" s="63"/>
      <c r="M115" s="351" t="s">
        <v>344</v>
      </c>
      <c r="N115" s="73"/>
      <c r="O115" s="1"/>
    </row>
    <row r="116" spans="1:15" ht="15.75">
      <c r="A116" s="618"/>
      <c r="B116" s="39">
        <v>4</v>
      </c>
      <c r="C116" s="40" t="s">
        <v>322</v>
      </c>
      <c r="D116" s="40" t="s">
        <v>153</v>
      </c>
      <c r="E116" s="10" t="s">
        <v>321</v>
      </c>
      <c r="F116" s="380" t="s">
        <v>365</v>
      </c>
      <c r="G116" s="40" t="s">
        <v>345</v>
      </c>
      <c r="H116" s="40" t="s">
        <v>324</v>
      </c>
      <c r="I116" s="394"/>
      <c r="J116" s="83"/>
      <c r="K116" s="63" t="s">
        <v>148</v>
      </c>
      <c r="L116" s="63"/>
      <c r="M116" s="63" t="s">
        <v>52</v>
      </c>
      <c r="N116" s="76"/>
      <c r="O116" s="1"/>
    </row>
    <row r="117" spans="1:15" ht="16.5" thickBot="1">
      <c r="A117" s="619"/>
      <c r="B117" s="43">
        <v>5</v>
      </c>
      <c r="C117" s="44" t="s">
        <v>322</v>
      </c>
      <c r="D117" s="44" t="s">
        <v>22</v>
      </c>
      <c r="E117" s="16" t="s">
        <v>321</v>
      </c>
      <c r="F117" s="381" t="s">
        <v>365</v>
      </c>
      <c r="G117" s="44" t="s">
        <v>345</v>
      </c>
      <c r="H117" s="43" t="s">
        <v>19</v>
      </c>
      <c r="I117" s="63"/>
      <c r="J117" s="75"/>
      <c r="K117" s="75"/>
      <c r="L117" s="75"/>
      <c r="M117" s="75" t="s">
        <v>52</v>
      </c>
      <c r="N117" s="77"/>
      <c r="O117" s="1"/>
    </row>
    <row r="118" spans="1:15" ht="15.75" customHeight="1">
      <c r="A118" s="620" t="s">
        <v>21</v>
      </c>
      <c r="B118" s="38">
        <v>1</v>
      </c>
      <c r="C118" s="84" t="s">
        <v>321</v>
      </c>
      <c r="D118" s="380" t="s">
        <v>188</v>
      </c>
      <c r="E118" s="57" t="s">
        <v>356</v>
      </c>
      <c r="F118" s="444" t="s">
        <v>395</v>
      </c>
      <c r="G118" s="42" t="s">
        <v>23</v>
      </c>
      <c r="H118" s="391" t="s">
        <v>368</v>
      </c>
      <c r="I118" s="70"/>
      <c r="J118" s="63"/>
      <c r="K118" s="70"/>
      <c r="L118" s="73"/>
      <c r="M118" s="73"/>
      <c r="N118" s="80"/>
      <c r="O118" s="1"/>
    </row>
    <row r="119" spans="1:15" ht="15.75">
      <c r="A119" s="618"/>
      <c r="B119" s="39">
        <v>2</v>
      </c>
      <c r="C119" s="10" t="s">
        <v>321</v>
      </c>
      <c r="D119" s="57" t="s">
        <v>356</v>
      </c>
      <c r="E119" s="40" t="s">
        <v>322</v>
      </c>
      <c r="F119" s="441" t="s">
        <v>395</v>
      </c>
      <c r="G119" s="40" t="s">
        <v>39</v>
      </c>
      <c r="H119" s="391" t="s">
        <v>368</v>
      </c>
      <c r="I119" s="63"/>
      <c r="J119" s="63"/>
      <c r="K119" s="71"/>
      <c r="L119" s="73"/>
      <c r="M119" s="73"/>
      <c r="N119" s="80"/>
      <c r="O119" s="1"/>
    </row>
    <row r="120" spans="1:15" ht="15.75">
      <c r="A120" s="618"/>
      <c r="B120" s="39">
        <v>3</v>
      </c>
      <c r="C120" s="39" t="s">
        <v>23</v>
      </c>
      <c r="D120" s="380" t="s">
        <v>188</v>
      </c>
      <c r="E120" s="10" t="s">
        <v>321</v>
      </c>
      <c r="F120" s="57" t="s">
        <v>356</v>
      </c>
      <c r="G120" s="40" t="s">
        <v>39</v>
      </c>
      <c r="H120" s="441" t="s">
        <v>395</v>
      </c>
      <c r="I120" s="63" t="s">
        <v>148</v>
      </c>
      <c r="J120" s="63"/>
      <c r="K120" s="89"/>
      <c r="L120" s="73"/>
      <c r="M120" s="73"/>
      <c r="N120" s="73"/>
      <c r="O120" s="1"/>
    </row>
    <row r="121" spans="1:15" ht="15.75">
      <c r="A121" s="618"/>
      <c r="B121" s="39">
        <v>4</v>
      </c>
      <c r="C121" s="391" t="s">
        <v>368</v>
      </c>
      <c r="D121" s="40" t="s">
        <v>322</v>
      </c>
      <c r="E121" s="10" t="s">
        <v>321</v>
      </c>
      <c r="F121" s="40" t="s">
        <v>39</v>
      </c>
      <c r="G121" s="380" t="s">
        <v>365</v>
      </c>
      <c r="H121" s="441" t="s">
        <v>395</v>
      </c>
      <c r="I121" s="63" t="s">
        <v>148</v>
      </c>
      <c r="J121" s="63"/>
      <c r="K121" s="71"/>
      <c r="L121" s="73"/>
      <c r="M121" s="73"/>
      <c r="N121" s="73"/>
      <c r="O121" s="1"/>
    </row>
    <row r="122" spans="1:15" ht="16.5" thickBot="1">
      <c r="A122" s="619"/>
      <c r="B122" s="43">
        <v>5</v>
      </c>
      <c r="C122" s="391" t="s">
        <v>368</v>
      </c>
      <c r="D122" s="40" t="s">
        <v>322</v>
      </c>
      <c r="E122" s="10" t="s">
        <v>50</v>
      </c>
      <c r="F122" s="40" t="s">
        <v>39</v>
      </c>
      <c r="G122" s="380" t="s">
        <v>365</v>
      </c>
      <c r="H122" s="43" t="s">
        <v>23</v>
      </c>
      <c r="I122" s="75"/>
      <c r="J122" s="75"/>
      <c r="K122" s="75"/>
      <c r="L122" s="75"/>
      <c r="M122" s="64"/>
      <c r="N122" s="94"/>
      <c r="O122" s="1"/>
    </row>
    <row r="123" spans="1:15" ht="15.75" customHeight="1">
      <c r="A123" s="621" t="s">
        <v>42</v>
      </c>
      <c r="B123" s="45">
        <v>1</v>
      </c>
      <c r="C123" s="46"/>
      <c r="D123" s="47"/>
      <c r="E123" s="47"/>
      <c r="F123" s="48"/>
      <c r="G123" s="49"/>
      <c r="H123" s="194"/>
      <c r="I123" s="63"/>
      <c r="J123" s="71"/>
      <c r="K123" s="63"/>
      <c r="L123" s="224" t="s">
        <v>207</v>
      </c>
      <c r="M123" s="194"/>
      <c r="N123" s="194"/>
      <c r="O123" s="1"/>
    </row>
    <row r="124" spans="1:15" ht="15.75">
      <c r="A124" s="615"/>
      <c r="B124" s="39">
        <v>2</v>
      </c>
      <c r="C124" s="201" t="s">
        <v>43</v>
      </c>
      <c r="D124" s="201"/>
      <c r="E124" s="201"/>
      <c r="F124" s="201"/>
      <c r="G124" s="201"/>
      <c r="H124" s="63"/>
      <c r="I124" s="63"/>
      <c r="J124" s="63"/>
      <c r="K124" s="63"/>
      <c r="L124" s="224" t="s">
        <v>216</v>
      </c>
      <c r="M124" s="194"/>
      <c r="N124" s="194"/>
      <c r="O124" s="1"/>
    </row>
    <row r="125" spans="1:15" ht="16.5" thickBot="1">
      <c r="A125" s="622"/>
      <c r="B125" s="50">
        <v>3</v>
      </c>
      <c r="C125" s="51"/>
      <c r="D125" s="52"/>
      <c r="E125" s="52"/>
      <c r="F125" s="53"/>
      <c r="G125" s="54"/>
      <c r="H125" s="204"/>
      <c r="I125" s="78"/>
      <c r="J125" s="79"/>
      <c r="K125" s="75"/>
      <c r="L125" s="78"/>
      <c r="M125" s="79"/>
      <c r="N125" s="205"/>
      <c r="O125" s="1"/>
    </row>
    <row r="126" spans="1:15" ht="15.75" customHeight="1">
      <c r="A126" s="623" t="s">
        <v>26</v>
      </c>
      <c r="B126" s="38">
        <v>1</v>
      </c>
      <c r="C126" s="40" t="s">
        <v>22</v>
      </c>
      <c r="D126" s="39" t="s">
        <v>19</v>
      </c>
      <c r="E126" s="380" t="s">
        <v>188</v>
      </c>
      <c r="F126" s="89" t="s">
        <v>153</v>
      </c>
      <c r="G126" s="40" t="s">
        <v>17</v>
      </c>
      <c r="H126" s="40" t="s">
        <v>345</v>
      </c>
      <c r="I126" s="70"/>
      <c r="J126" s="70"/>
      <c r="K126" s="70"/>
      <c r="L126" s="70"/>
      <c r="M126" s="70"/>
      <c r="N126" s="457" t="s">
        <v>395</v>
      </c>
      <c r="O126" s="1"/>
    </row>
    <row r="127" spans="1:15" ht="15.75">
      <c r="A127" s="615"/>
      <c r="B127" s="39">
        <v>2</v>
      </c>
      <c r="C127" s="391" t="s">
        <v>368</v>
      </c>
      <c r="D127" s="40" t="s">
        <v>13</v>
      </c>
      <c r="E127" s="380" t="s">
        <v>188</v>
      </c>
      <c r="F127" s="40" t="s">
        <v>39</v>
      </c>
      <c r="G127" s="89" t="s">
        <v>153</v>
      </c>
      <c r="H127" s="40" t="s">
        <v>345</v>
      </c>
      <c r="I127" s="40"/>
      <c r="J127" s="63"/>
      <c r="K127" s="58"/>
      <c r="L127" s="393"/>
      <c r="M127" s="83"/>
      <c r="N127" s="457" t="s">
        <v>395</v>
      </c>
      <c r="O127" s="1"/>
    </row>
    <row r="128" spans="1:15" ht="15.75">
      <c r="A128" s="615"/>
      <c r="B128" s="39">
        <v>3</v>
      </c>
      <c r="C128" s="391" t="s">
        <v>368</v>
      </c>
      <c r="D128" s="40" t="s">
        <v>22</v>
      </c>
      <c r="E128" s="40" t="s">
        <v>17</v>
      </c>
      <c r="F128" s="40" t="s">
        <v>39</v>
      </c>
      <c r="G128" s="40" t="s">
        <v>345</v>
      </c>
      <c r="H128" s="89" t="s">
        <v>153</v>
      </c>
      <c r="I128" s="89"/>
      <c r="J128" s="63"/>
      <c r="K128" s="58"/>
      <c r="L128" s="83"/>
      <c r="M128" s="393"/>
      <c r="N128" s="73" t="s">
        <v>148</v>
      </c>
      <c r="O128" s="1"/>
    </row>
    <row r="129" spans="1:15" ht="15.75">
      <c r="A129" s="615"/>
      <c r="B129" s="39">
        <v>4</v>
      </c>
      <c r="C129" s="40" t="s">
        <v>13</v>
      </c>
      <c r="D129" s="40" t="s">
        <v>17</v>
      </c>
      <c r="E129" s="40" t="s">
        <v>22</v>
      </c>
      <c r="F129" s="40" t="s">
        <v>345</v>
      </c>
      <c r="G129" s="441" t="s">
        <v>395</v>
      </c>
      <c r="H129" s="391" t="s">
        <v>368</v>
      </c>
      <c r="I129" s="40"/>
      <c r="J129" s="63"/>
      <c r="K129" s="63"/>
      <c r="L129" s="393"/>
      <c r="M129" s="394"/>
      <c r="N129" s="73" t="s">
        <v>148</v>
      </c>
      <c r="O129" s="1"/>
    </row>
    <row r="130" spans="1:15" ht="16.5" thickBot="1">
      <c r="A130" s="616"/>
      <c r="B130" s="43">
        <v>5</v>
      </c>
      <c r="C130" s="16" t="s">
        <v>50</v>
      </c>
      <c r="D130" s="44" t="s">
        <v>50</v>
      </c>
      <c r="E130" s="44" t="s">
        <v>13</v>
      </c>
      <c r="F130" s="44" t="s">
        <v>345</v>
      </c>
      <c r="G130" s="442" t="s">
        <v>395</v>
      </c>
      <c r="H130" s="392" t="s">
        <v>368</v>
      </c>
      <c r="I130" s="63"/>
      <c r="J130" s="58"/>
      <c r="K130" s="75"/>
      <c r="L130" s="96"/>
      <c r="M130" s="393"/>
      <c r="N130" s="94" t="s">
        <v>155</v>
      </c>
      <c r="O130" s="1"/>
    </row>
    <row r="131" spans="1:15" ht="15.75" customHeight="1">
      <c r="A131" s="614" t="s">
        <v>28</v>
      </c>
      <c r="B131" s="38">
        <v>1</v>
      </c>
      <c r="C131" s="84" t="s">
        <v>321</v>
      </c>
      <c r="D131" s="40" t="s">
        <v>322</v>
      </c>
      <c r="E131" s="11" t="s">
        <v>18</v>
      </c>
      <c r="F131" s="380" t="s">
        <v>365</v>
      </c>
      <c r="G131" s="42" t="s">
        <v>19</v>
      </c>
      <c r="H131" s="89" t="s">
        <v>323</v>
      </c>
      <c r="I131" s="70"/>
      <c r="J131" s="70"/>
      <c r="K131" s="71"/>
      <c r="L131" s="71"/>
      <c r="M131" s="70"/>
      <c r="N131" s="61"/>
      <c r="O131" s="1"/>
    </row>
    <row r="132" spans="1:15" ht="15.75">
      <c r="A132" s="615"/>
      <c r="B132" s="39">
        <v>2</v>
      </c>
      <c r="C132" s="10" t="s">
        <v>321</v>
      </c>
      <c r="D132" s="11" t="s">
        <v>18</v>
      </c>
      <c r="E132" s="40" t="s">
        <v>322</v>
      </c>
      <c r="F132" s="380" t="s">
        <v>365</v>
      </c>
      <c r="G132" s="83" t="s">
        <v>147</v>
      </c>
      <c r="H132" s="40" t="s">
        <v>323</v>
      </c>
      <c r="I132" s="352"/>
      <c r="J132" s="352"/>
      <c r="K132" s="63"/>
      <c r="L132" s="63"/>
      <c r="M132" s="63"/>
      <c r="N132" s="61"/>
      <c r="O132" s="1"/>
    </row>
    <row r="133" spans="1:15" ht="16.5">
      <c r="A133" s="615"/>
      <c r="B133" s="39">
        <v>3</v>
      </c>
      <c r="C133" s="458" t="s">
        <v>18</v>
      </c>
      <c r="D133" s="10" t="s">
        <v>321</v>
      </c>
      <c r="E133" s="40" t="s">
        <v>322</v>
      </c>
      <c r="F133" s="40" t="s">
        <v>19</v>
      </c>
      <c r="G133" s="89" t="s">
        <v>323</v>
      </c>
      <c r="H133" s="98" t="s">
        <v>147</v>
      </c>
      <c r="I133" s="194"/>
      <c r="J133" s="58"/>
      <c r="K133" s="71"/>
      <c r="L133" s="63"/>
      <c r="M133" s="63"/>
      <c r="N133" s="73"/>
      <c r="O133" s="1"/>
    </row>
    <row r="134" spans="1:15" ht="15.75">
      <c r="A134" s="616"/>
      <c r="B134" s="39">
        <v>4</v>
      </c>
      <c r="C134" s="40" t="s">
        <v>322</v>
      </c>
      <c r="D134" s="10" t="s">
        <v>321</v>
      </c>
      <c r="E134" s="39" t="s">
        <v>129</v>
      </c>
      <c r="F134" s="83" t="s">
        <v>147</v>
      </c>
      <c r="G134" s="40" t="s">
        <v>323</v>
      </c>
      <c r="H134" s="39" t="s">
        <v>363</v>
      </c>
      <c r="I134" s="63"/>
      <c r="J134" s="63"/>
      <c r="K134" s="63"/>
      <c r="L134" s="63"/>
      <c r="M134" s="63"/>
      <c r="N134" s="73"/>
      <c r="O134" s="1"/>
    </row>
    <row r="135" spans="1:15" ht="16.5" thickBot="1">
      <c r="A135" s="55"/>
      <c r="B135" s="43">
        <v>5</v>
      </c>
      <c r="C135" s="188" t="s">
        <v>29</v>
      </c>
      <c r="D135" s="188" t="s">
        <v>29</v>
      </c>
      <c r="E135" s="188" t="s">
        <v>29</v>
      </c>
      <c r="F135" s="188" t="s">
        <v>29</v>
      </c>
      <c r="G135" s="188" t="s">
        <v>29</v>
      </c>
      <c r="H135" s="188" t="s">
        <v>29</v>
      </c>
      <c r="I135" s="75"/>
      <c r="J135" s="75"/>
      <c r="K135" s="206"/>
      <c r="L135" s="206"/>
      <c r="M135" s="206"/>
      <c r="N135" s="94"/>
      <c r="O135" s="1"/>
    </row>
    <row r="136" spans="1:15" ht="15.75">
      <c r="A136" s="201"/>
      <c r="B136" s="201"/>
      <c r="C136" s="201"/>
      <c r="D136" s="201"/>
      <c r="E136" s="201"/>
      <c r="F136" s="201"/>
      <c r="G136" s="201"/>
      <c r="H136" s="201"/>
      <c r="I136" s="201"/>
      <c r="J136" s="201"/>
      <c r="K136" s="201" t="s">
        <v>44</v>
      </c>
      <c r="L136" s="194"/>
      <c r="M136" s="194"/>
      <c r="N136" s="194"/>
      <c r="O136" s="229"/>
    </row>
    <row r="137" spans="1:15" ht="15.75">
      <c r="A137" s="32"/>
      <c r="B137" s="32"/>
      <c r="C137" s="32"/>
      <c r="D137" s="32"/>
      <c r="E137" s="32"/>
      <c r="F137" s="32"/>
      <c r="G137" s="32"/>
      <c r="I137" s="32"/>
      <c r="J137" s="32"/>
      <c r="K137" s="32"/>
    </row>
    <row r="138" spans="1:15" ht="15.75">
      <c r="A138" s="32"/>
      <c r="B138" s="32"/>
      <c r="C138" s="32"/>
      <c r="D138" s="32"/>
      <c r="E138" s="32"/>
    </row>
    <row r="139" spans="1:15" ht="18.75">
      <c r="A139" s="463" t="s">
        <v>0</v>
      </c>
      <c r="B139" s="463"/>
      <c r="C139" s="463"/>
      <c r="D139" s="463"/>
      <c r="E139" s="464"/>
      <c r="F139" s="461" t="s">
        <v>403</v>
      </c>
      <c r="G139" s="461"/>
      <c r="H139" s="461"/>
      <c r="I139" s="465"/>
      <c r="J139" s="465"/>
      <c r="K139" s="464"/>
      <c r="L139" s="464"/>
      <c r="M139" s="464"/>
      <c r="N139" s="464"/>
      <c r="O139" s="1"/>
    </row>
    <row r="140" spans="1:15" ht="19.5" thickBot="1">
      <c r="A140" s="465"/>
      <c r="B140" s="465"/>
      <c r="C140" s="465"/>
      <c r="D140" s="461" t="s">
        <v>1</v>
      </c>
      <c r="E140" s="462"/>
      <c r="F140" s="465"/>
      <c r="G140" s="465"/>
      <c r="H140" s="461" t="s">
        <v>483</v>
      </c>
      <c r="I140" s="466"/>
      <c r="J140" s="466"/>
      <c r="K140" s="464"/>
      <c r="L140" s="467"/>
      <c r="M140" s="468" t="s">
        <v>401</v>
      </c>
      <c r="N140" s="464"/>
      <c r="O140" s="1"/>
    </row>
    <row r="141" spans="1:15" ht="15.75" customHeight="1">
      <c r="A141" s="633" t="s">
        <v>45</v>
      </c>
      <c r="B141" s="5" t="s">
        <v>2</v>
      </c>
      <c r="C141" s="6">
        <v>91</v>
      </c>
      <c r="D141" s="6">
        <v>92</v>
      </c>
      <c r="E141" s="6">
        <v>93</v>
      </c>
      <c r="F141" s="6">
        <v>61</v>
      </c>
      <c r="G141" s="6">
        <v>62</v>
      </c>
      <c r="H141" s="6">
        <v>63</v>
      </c>
      <c r="I141" s="635" t="s">
        <v>46</v>
      </c>
      <c r="J141" s="636"/>
      <c r="K141" s="636"/>
      <c r="L141" s="636"/>
      <c r="M141" s="636"/>
      <c r="N141" s="636"/>
      <c r="O141" s="1"/>
    </row>
    <row r="142" spans="1:15" ht="16.5" thickBot="1">
      <c r="A142" s="634"/>
      <c r="B142" s="56" t="s">
        <v>3</v>
      </c>
      <c r="C142" s="7" t="s">
        <v>91</v>
      </c>
      <c r="D142" s="7" t="s">
        <v>121</v>
      </c>
      <c r="E142" s="7" t="s">
        <v>325</v>
      </c>
      <c r="F142" s="544" t="s">
        <v>6</v>
      </c>
      <c r="G142" s="7" t="s">
        <v>370</v>
      </c>
      <c r="H142" s="7" t="s">
        <v>399</v>
      </c>
      <c r="I142" s="7">
        <v>71</v>
      </c>
      <c r="J142" s="7">
        <v>72</v>
      </c>
      <c r="K142" s="7">
        <v>73</v>
      </c>
      <c r="L142" s="7" t="s">
        <v>183</v>
      </c>
      <c r="M142" s="7" t="s">
        <v>184</v>
      </c>
      <c r="N142" s="195" t="s">
        <v>185</v>
      </c>
      <c r="O142" s="1"/>
    </row>
    <row r="143" spans="1:15" ht="15.75" customHeight="1">
      <c r="A143" s="637" t="s">
        <v>7</v>
      </c>
      <c r="B143" s="8">
        <v>1</v>
      </c>
      <c r="C143" s="87" t="s">
        <v>8</v>
      </c>
      <c r="D143" s="87" t="s">
        <v>8</v>
      </c>
      <c r="E143" s="87" t="s">
        <v>8</v>
      </c>
      <c r="F143" s="87" t="s">
        <v>8</v>
      </c>
      <c r="G143" s="87" t="s">
        <v>8</v>
      </c>
      <c r="H143" s="87" t="s">
        <v>8</v>
      </c>
      <c r="I143" s="380"/>
      <c r="J143" s="10"/>
      <c r="K143" s="40"/>
      <c r="L143" s="59"/>
      <c r="M143" s="59"/>
      <c r="N143" s="60"/>
      <c r="O143" s="1"/>
    </row>
    <row r="144" spans="1:15" ht="16.5">
      <c r="A144" s="638"/>
      <c r="B144" s="9">
        <v>2</v>
      </c>
      <c r="C144" s="90" t="s">
        <v>131</v>
      </c>
      <c r="D144" s="11" t="s">
        <v>27</v>
      </c>
      <c r="E144" s="90" t="s">
        <v>322</v>
      </c>
      <c r="F144" s="39" t="s">
        <v>449</v>
      </c>
      <c r="G144" s="11" t="s">
        <v>120</v>
      </c>
      <c r="H144" s="431" t="s">
        <v>368</v>
      </c>
      <c r="I144" s="40"/>
      <c r="J144" s="382"/>
      <c r="K144" s="81" t="s">
        <v>468</v>
      </c>
      <c r="L144" s="454" t="s">
        <v>49</v>
      </c>
      <c r="M144" s="58"/>
      <c r="N144" s="61"/>
      <c r="O144" s="1"/>
    </row>
    <row r="145" spans="1:15" ht="16.5">
      <c r="A145" s="638"/>
      <c r="B145" s="9">
        <v>3</v>
      </c>
      <c r="C145" s="10" t="s">
        <v>10</v>
      </c>
      <c r="D145" s="11" t="s">
        <v>9</v>
      </c>
      <c r="E145" s="10" t="s">
        <v>321</v>
      </c>
      <c r="F145" s="11" t="s">
        <v>27</v>
      </c>
      <c r="G145" s="11" t="s">
        <v>120</v>
      </c>
      <c r="H145" s="431" t="s">
        <v>368</v>
      </c>
      <c r="I145" s="10"/>
      <c r="J145" s="40"/>
      <c r="K145" s="58" t="s">
        <v>469</v>
      </c>
      <c r="L145" s="454" t="s">
        <v>49</v>
      </c>
      <c r="M145" s="58"/>
      <c r="N145" s="61"/>
      <c r="O145" s="1"/>
    </row>
    <row r="146" spans="1:15" ht="15.75">
      <c r="A146" s="638"/>
      <c r="B146" s="9">
        <v>4</v>
      </c>
      <c r="C146" s="10" t="s">
        <v>126</v>
      </c>
      <c r="D146" s="10" t="s">
        <v>10</v>
      </c>
      <c r="E146" s="10" t="s">
        <v>321</v>
      </c>
      <c r="F146" s="11" t="s">
        <v>120</v>
      </c>
      <c r="G146" s="39" t="s">
        <v>449</v>
      </c>
      <c r="H146" s="11" t="s">
        <v>27</v>
      </c>
      <c r="I146" s="10"/>
      <c r="J146" s="40"/>
      <c r="K146" s="441" t="s">
        <v>395</v>
      </c>
      <c r="L146" s="58"/>
      <c r="M146" s="58"/>
      <c r="N146" s="61"/>
      <c r="O146" s="1"/>
    </row>
    <row r="147" spans="1:15" ht="16.5" thickBot="1">
      <c r="A147" s="639"/>
      <c r="B147" s="12">
        <v>5</v>
      </c>
      <c r="C147" s="16" t="s">
        <v>126</v>
      </c>
      <c r="D147" s="13" t="s">
        <v>10</v>
      </c>
      <c r="E147" s="31" t="s">
        <v>9</v>
      </c>
      <c r="F147" s="31" t="s">
        <v>120</v>
      </c>
      <c r="G147" s="31" t="s">
        <v>27</v>
      </c>
      <c r="H147" s="31" t="s">
        <v>23</v>
      </c>
      <c r="I147" s="62"/>
      <c r="J147" s="62"/>
      <c r="K147" s="442" t="s">
        <v>395</v>
      </c>
      <c r="L147" s="62"/>
      <c r="M147" s="62"/>
      <c r="N147" s="65"/>
      <c r="O147" s="1"/>
    </row>
    <row r="148" spans="1:15" ht="15.75" customHeight="1">
      <c r="A148" s="640" t="s">
        <v>15</v>
      </c>
      <c r="B148" s="8">
        <v>1</v>
      </c>
      <c r="C148" s="57" t="s">
        <v>356</v>
      </c>
      <c r="D148" s="11" t="s">
        <v>18</v>
      </c>
      <c r="E148" s="10" t="s">
        <v>321</v>
      </c>
      <c r="F148" s="88" t="s">
        <v>17</v>
      </c>
      <c r="G148" s="441" t="s">
        <v>395</v>
      </c>
      <c r="H148" s="84" t="s">
        <v>19</v>
      </c>
      <c r="I148" s="382"/>
      <c r="J148" s="10"/>
      <c r="K148" s="89"/>
      <c r="L148" s="58"/>
      <c r="M148" s="11"/>
      <c r="N148" s="454" t="s">
        <v>49</v>
      </c>
      <c r="O148" s="1"/>
    </row>
    <row r="149" spans="1:15" ht="15.75">
      <c r="A149" s="641"/>
      <c r="B149" s="9">
        <v>2</v>
      </c>
      <c r="C149" s="88" t="s">
        <v>17</v>
      </c>
      <c r="D149" s="39" t="s">
        <v>147</v>
      </c>
      <c r="E149" s="11" t="s">
        <v>18</v>
      </c>
      <c r="F149" s="40" t="s">
        <v>202</v>
      </c>
      <c r="G149" s="441" t="s">
        <v>395</v>
      </c>
      <c r="H149" s="10" t="s">
        <v>120</v>
      </c>
      <c r="I149" s="40"/>
      <c r="J149" s="382"/>
      <c r="K149" s="10"/>
      <c r="L149" s="58"/>
      <c r="M149" s="10"/>
      <c r="N149" s="454" t="s">
        <v>49</v>
      </c>
      <c r="O149" s="1"/>
    </row>
    <row r="150" spans="1:15" ht="15.75" customHeight="1">
      <c r="A150" s="641"/>
      <c r="B150" s="9">
        <v>3</v>
      </c>
      <c r="C150" s="11" t="s">
        <v>18</v>
      </c>
      <c r="D150" s="10" t="s">
        <v>19</v>
      </c>
      <c r="E150" s="10" t="s">
        <v>321</v>
      </c>
      <c r="F150" s="10" t="s">
        <v>120</v>
      </c>
      <c r="G150" s="11" t="s">
        <v>17</v>
      </c>
      <c r="H150" s="40" t="s">
        <v>202</v>
      </c>
      <c r="I150" s="10"/>
      <c r="J150" s="40"/>
      <c r="K150" s="382"/>
      <c r="L150" s="10"/>
      <c r="M150" s="10"/>
      <c r="N150" s="61"/>
      <c r="O150" s="1"/>
    </row>
    <row r="151" spans="1:15" ht="15.75">
      <c r="A151" s="641"/>
      <c r="B151" s="9">
        <v>4</v>
      </c>
      <c r="C151" s="39" t="s">
        <v>147</v>
      </c>
      <c r="D151" s="10" t="s">
        <v>471</v>
      </c>
      <c r="E151" s="10" t="s">
        <v>321</v>
      </c>
      <c r="F151" s="441" t="s">
        <v>395</v>
      </c>
      <c r="G151" s="40" t="s">
        <v>202</v>
      </c>
      <c r="H151" s="11" t="s">
        <v>17</v>
      </c>
      <c r="I151" s="63"/>
      <c r="J151" s="63"/>
      <c r="K151" s="441"/>
      <c r="L151" s="40"/>
      <c r="M151" s="547"/>
      <c r="N151" s="61"/>
      <c r="O151" s="1"/>
    </row>
    <row r="152" spans="1:15" ht="16.5" thickBot="1">
      <c r="A152" s="641"/>
      <c r="B152" s="15">
        <v>5</v>
      </c>
      <c r="C152" s="16" t="s">
        <v>9</v>
      </c>
      <c r="D152" s="16" t="s">
        <v>471</v>
      </c>
      <c r="E152" s="43" t="s">
        <v>147</v>
      </c>
      <c r="F152" s="442" t="s">
        <v>395</v>
      </c>
      <c r="G152" s="16" t="s">
        <v>20</v>
      </c>
      <c r="H152" s="31" t="s">
        <v>343</v>
      </c>
      <c r="I152" s="75"/>
      <c r="J152" s="75"/>
      <c r="K152" s="63"/>
      <c r="L152" s="64"/>
      <c r="M152" s="64"/>
      <c r="N152" s="65"/>
      <c r="O152" s="1"/>
    </row>
    <row r="153" spans="1:15" ht="15.75" customHeight="1">
      <c r="A153" s="642" t="s">
        <v>21</v>
      </c>
      <c r="B153" s="8">
        <v>1</v>
      </c>
      <c r="C153" s="10" t="s">
        <v>126</v>
      </c>
      <c r="D153" s="84" t="s">
        <v>471</v>
      </c>
      <c r="E153" s="90" t="s">
        <v>17</v>
      </c>
      <c r="F153" s="548" t="s">
        <v>188</v>
      </c>
      <c r="G153" s="90" t="s">
        <v>27</v>
      </c>
      <c r="H153" s="10" t="s">
        <v>120</v>
      </c>
      <c r="I153" s="58" t="s">
        <v>469</v>
      </c>
      <c r="J153" s="81"/>
      <c r="K153" s="66"/>
      <c r="L153" s="323" t="s">
        <v>490</v>
      </c>
      <c r="M153" s="57" t="s">
        <v>356</v>
      </c>
      <c r="N153" s="455" t="s">
        <v>363</v>
      </c>
      <c r="O153" s="1"/>
    </row>
    <row r="154" spans="1:15" ht="15.75">
      <c r="A154" s="641"/>
      <c r="B154" s="9">
        <v>2</v>
      </c>
      <c r="C154" s="10" t="s">
        <v>126</v>
      </c>
      <c r="D154" s="10" t="s">
        <v>471</v>
      </c>
      <c r="E154" s="10" t="s">
        <v>14</v>
      </c>
      <c r="F154" s="382" t="s">
        <v>188</v>
      </c>
      <c r="G154" s="90" t="s">
        <v>23</v>
      </c>
      <c r="H154" s="39" t="s">
        <v>449</v>
      </c>
      <c r="I154" s="58" t="s">
        <v>469</v>
      </c>
      <c r="J154" s="58"/>
      <c r="K154" s="58"/>
      <c r="L154" s="39" t="s">
        <v>363</v>
      </c>
      <c r="M154" s="323" t="s">
        <v>490</v>
      </c>
      <c r="N154" s="456" t="s">
        <v>356</v>
      </c>
      <c r="O154" s="1"/>
    </row>
    <row r="155" spans="1:15" ht="15.75" customHeight="1" thickBot="1">
      <c r="A155" s="641"/>
      <c r="B155" s="9">
        <v>3</v>
      </c>
      <c r="C155" s="10" t="s">
        <v>10</v>
      </c>
      <c r="D155" s="11" t="s">
        <v>17</v>
      </c>
      <c r="E155" s="10" t="s">
        <v>471</v>
      </c>
      <c r="F155" s="90" t="s">
        <v>23</v>
      </c>
      <c r="G155" s="382" t="s">
        <v>188</v>
      </c>
      <c r="H155" s="10" t="s">
        <v>120</v>
      </c>
      <c r="I155" s="441" t="s">
        <v>395</v>
      </c>
      <c r="J155" s="58"/>
      <c r="K155" s="58"/>
      <c r="L155" s="57" t="s">
        <v>356</v>
      </c>
      <c r="M155" s="39" t="s">
        <v>363</v>
      </c>
      <c r="N155" s="323" t="s">
        <v>490</v>
      </c>
      <c r="O155" s="1"/>
    </row>
    <row r="156" spans="1:15" ht="15.75">
      <c r="A156" s="641"/>
      <c r="B156" s="9">
        <v>4</v>
      </c>
      <c r="C156" s="10" t="s">
        <v>10</v>
      </c>
      <c r="D156" s="10" t="s">
        <v>14</v>
      </c>
      <c r="E156" s="10" t="s">
        <v>471</v>
      </c>
      <c r="F156" s="97" t="s">
        <v>470</v>
      </c>
      <c r="G156" s="382" t="s">
        <v>188</v>
      </c>
      <c r="H156" s="11" t="s">
        <v>27</v>
      </c>
      <c r="I156" s="441" t="s">
        <v>395</v>
      </c>
      <c r="J156" s="58"/>
      <c r="K156" s="58"/>
      <c r="L156" s="192" t="s">
        <v>41</v>
      </c>
      <c r="M156" s="192" t="s">
        <v>41</v>
      </c>
      <c r="N156" s="258" t="s">
        <v>41</v>
      </c>
      <c r="O156" s="1"/>
    </row>
    <row r="157" spans="1:15" ht="16.5" thickBot="1">
      <c r="A157" s="643"/>
      <c r="B157" s="15">
        <v>5</v>
      </c>
      <c r="C157" s="89" t="s">
        <v>153</v>
      </c>
      <c r="D157" s="10" t="s">
        <v>10</v>
      </c>
      <c r="E157" s="57" t="s">
        <v>356</v>
      </c>
      <c r="F157" s="11" t="s">
        <v>27</v>
      </c>
      <c r="G157" s="97" t="s">
        <v>470</v>
      </c>
      <c r="H157" s="90" t="s">
        <v>23</v>
      </c>
      <c r="I157" s="62" t="s">
        <v>41</v>
      </c>
      <c r="J157" s="64"/>
      <c r="K157" s="64"/>
      <c r="L157" s="91" t="s">
        <v>41</v>
      </c>
      <c r="M157" s="91" t="s">
        <v>41</v>
      </c>
      <c r="N157" s="93" t="s">
        <v>41</v>
      </c>
      <c r="O157" s="1"/>
    </row>
    <row r="158" spans="1:15" ht="15.75" customHeight="1">
      <c r="A158" s="624" t="s">
        <v>24</v>
      </c>
      <c r="B158" s="17">
        <v>1</v>
      </c>
      <c r="C158" s="18"/>
      <c r="D158" s="18"/>
      <c r="E158" s="18"/>
      <c r="F158" s="19"/>
      <c r="G158" s="19"/>
      <c r="H158" s="18"/>
      <c r="I158" s="18"/>
      <c r="J158" s="20"/>
      <c r="K158" s="194"/>
      <c r="L158" s="224" t="s">
        <v>206</v>
      </c>
      <c r="M158" s="194"/>
      <c r="N158" s="194"/>
      <c r="O158" s="1"/>
    </row>
    <row r="159" spans="1:15" ht="15.75">
      <c r="A159" s="624"/>
      <c r="B159" s="21">
        <v>2</v>
      </c>
      <c r="C159" s="22"/>
      <c r="D159" s="23" t="s">
        <v>25</v>
      </c>
      <c r="E159" s="23"/>
      <c r="F159" s="23"/>
      <c r="G159" s="23"/>
      <c r="H159" s="22"/>
      <c r="I159" s="24"/>
      <c r="J159" s="25"/>
      <c r="K159" s="194"/>
      <c r="L159" s="224" t="s">
        <v>422</v>
      </c>
      <c r="M159" s="194"/>
      <c r="N159" s="194"/>
      <c r="O159" s="1"/>
    </row>
    <row r="160" spans="1:15" ht="15.75" customHeight="1" thickBot="1">
      <c r="A160" s="625"/>
      <c r="B160" s="26">
        <v>3</v>
      </c>
      <c r="C160" s="27"/>
      <c r="D160" s="27"/>
      <c r="E160" s="27"/>
      <c r="F160" s="28"/>
      <c r="G160" s="29"/>
      <c r="H160" s="29"/>
      <c r="I160" s="27"/>
      <c r="J160" s="30"/>
      <c r="K160" s="196"/>
      <c r="L160" s="197"/>
      <c r="M160" s="197"/>
      <c r="N160" s="197"/>
      <c r="O160" s="1"/>
    </row>
    <row r="161" spans="1:15" ht="15.75" customHeight="1">
      <c r="A161" s="623" t="s">
        <v>26</v>
      </c>
      <c r="B161" s="8">
        <v>1</v>
      </c>
      <c r="C161" s="207" t="s">
        <v>9</v>
      </c>
      <c r="D161" s="10" t="s">
        <v>14</v>
      </c>
      <c r="E161" s="90" t="s">
        <v>19</v>
      </c>
      <c r="F161" s="323" t="s">
        <v>490</v>
      </c>
      <c r="G161" s="382" t="s">
        <v>188</v>
      </c>
      <c r="H161" s="441" t="s">
        <v>395</v>
      </c>
      <c r="I161" s="66"/>
      <c r="J161" s="58" t="s">
        <v>469</v>
      </c>
      <c r="K161" s="58"/>
      <c r="L161" s="10" t="s">
        <v>471</v>
      </c>
      <c r="M161" s="83" t="s">
        <v>147</v>
      </c>
      <c r="N161" s="11" t="s">
        <v>404</v>
      </c>
      <c r="O161" s="1"/>
    </row>
    <row r="162" spans="1:15" ht="15.75">
      <c r="A162" s="615"/>
      <c r="B162" s="9">
        <v>2</v>
      </c>
      <c r="C162" s="11" t="s">
        <v>10</v>
      </c>
      <c r="D162" s="207" t="s">
        <v>9</v>
      </c>
      <c r="E162" s="10" t="s">
        <v>14</v>
      </c>
      <c r="F162" s="545" t="s">
        <v>19</v>
      </c>
      <c r="G162" s="382" t="s">
        <v>188</v>
      </c>
      <c r="H162" s="441" t="s">
        <v>395</v>
      </c>
      <c r="I162" s="549"/>
      <c r="J162" s="58" t="s">
        <v>469</v>
      </c>
      <c r="K162" s="58"/>
      <c r="L162" s="11" t="s">
        <v>120</v>
      </c>
      <c r="M162" s="471" t="s">
        <v>405</v>
      </c>
      <c r="N162" s="10" t="s">
        <v>471</v>
      </c>
      <c r="O162" s="1"/>
    </row>
    <row r="163" spans="1:15" ht="15.75">
      <c r="A163" s="615"/>
      <c r="B163" s="9">
        <v>3</v>
      </c>
      <c r="C163" s="11" t="s">
        <v>10</v>
      </c>
      <c r="D163" s="39" t="s">
        <v>356</v>
      </c>
      <c r="E163" s="10" t="s">
        <v>471</v>
      </c>
      <c r="F163" s="97" t="s">
        <v>470</v>
      </c>
      <c r="G163" s="545" t="s">
        <v>19</v>
      </c>
      <c r="H163" s="546" t="s">
        <v>20</v>
      </c>
      <c r="I163" s="549"/>
      <c r="J163" s="441" t="s">
        <v>395</v>
      </c>
      <c r="K163" s="58"/>
      <c r="L163" s="471" t="s">
        <v>405</v>
      </c>
      <c r="M163" s="11" t="s">
        <v>120</v>
      </c>
      <c r="N163" s="83" t="s">
        <v>147</v>
      </c>
      <c r="O163" s="1"/>
    </row>
    <row r="164" spans="1:15" ht="15.75">
      <c r="A164" s="615"/>
      <c r="B164" s="9">
        <v>4</v>
      </c>
      <c r="C164" s="10" t="s">
        <v>14</v>
      </c>
      <c r="D164" s="11" t="s">
        <v>10</v>
      </c>
      <c r="E164" s="207" t="s">
        <v>9</v>
      </c>
      <c r="F164" s="382" t="s">
        <v>188</v>
      </c>
      <c r="G164" s="323" t="s">
        <v>490</v>
      </c>
      <c r="H164" s="545" t="s">
        <v>479</v>
      </c>
      <c r="I164" s="58"/>
      <c r="J164" s="441" t="s">
        <v>395</v>
      </c>
      <c r="K164" s="58"/>
      <c r="L164" s="83" t="s">
        <v>147</v>
      </c>
      <c r="M164" s="10" t="s">
        <v>471</v>
      </c>
      <c r="N164" s="11" t="s">
        <v>120</v>
      </c>
      <c r="O164" s="1"/>
    </row>
    <row r="165" spans="1:15" ht="15.75" customHeight="1" thickBot="1">
      <c r="A165" s="616"/>
      <c r="B165" s="15">
        <v>5</v>
      </c>
      <c r="C165" s="573" t="s">
        <v>19</v>
      </c>
      <c r="D165" s="31" t="s">
        <v>10</v>
      </c>
      <c r="E165" s="16" t="s">
        <v>471</v>
      </c>
      <c r="F165" s="550" t="s">
        <v>188</v>
      </c>
      <c r="G165" s="573" t="s">
        <v>470</v>
      </c>
      <c r="H165" s="64" t="s">
        <v>490</v>
      </c>
      <c r="I165" s="64"/>
      <c r="J165" s="64"/>
      <c r="K165" s="64"/>
      <c r="L165" s="16" t="s">
        <v>41</v>
      </c>
      <c r="M165" s="43" t="s">
        <v>41</v>
      </c>
      <c r="N165" s="31" t="s">
        <v>41</v>
      </c>
      <c r="O165" s="1"/>
    </row>
    <row r="166" spans="1:15" ht="15.75" customHeight="1">
      <c r="A166" s="626" t="s">
        <v>28</v>
      </c>
      <c r="B166" s="8">
        <v>1</v>
      </c>
      <c r="C166" s="42" t="s">
        <v>147</v>
      </c>
      <c r="D166" s="520" t="s">
        <v>22</v>
      </c>
      <c r="E166" s="90" t="s">
        <v>18</v>
      </c>
      <c r="F166" s="90" t="s">
        <v>23</v>
      </c>
      <c r="G166" s="84" t="s">
        <v>120</v>
      </c>
      <c r="H166" s="90" t="s">
        <v>27</v>
      </c>
      <c r="I166" s="382" t="s">
        <v>188</v>
      </c>
      <c r="J166" s="10" t="s">
        <v>14</v>
      </c>
      <c r="K166" s="545" t="s">
        <v>322</v>
      </c>
      <c r="L166" s="81"/>
      <c r="M166" s="58" t="s">
        <v>47</v>
      </c>
      <c r="N166" s="67"/>
      <c r="O166" s="1"/>
    </row>
    <row r="167" spans="1:15" ht="16.5">
      <c r="A167" s="627"/>
      <c r="B167" s="9">
        <v>2</v>
      </c>
      <c r="C167" s="11" t="s">
        <v>18</v>
      </c>
      <c r="D167" s="39" t="s">
        <v>147</v>
      </c>
      <c r="E167" s="459" t="s">
        <v>22</v>
      </c>
      <c r="F167" s="11" t="s">
        <v>27</v>
      </c>
      <c r="G167" s="10" t="s">
        <v>120</v>
      </c>
      <c r="H167" s="431" t="s">
        <v>368</v>
      </c>
      <c r="I167" s="545" t="s">
        <v>322</v>
      </c>
      <c r="J167" s="382" t="s">
        <v>188</v>
      </c>
      <c r="K167" s="10" t="s">
        <v>321</v>
      </c>
      <c r="L167" s="58"/>
      <c r="M167" s="58" t="s">
        <v>47</v>
      </c>
      <c r="N167" s="61"/>
      <c r="O167" s="1"/>
    </row>
    <row r="168" spans="1:15" ht="15.75" customHeight="1">
      <c r="A168" s="627"/>
      <c r="B168" s="9">
        <v>3</v>
      </c>
      <c r="C168" s="459" t="s">
        <v>22</v>
      </c>
      <c r="D168" s="11" t="s">
        <v>18</v>
      </c>
      <c r="E168" s="39" t="s">
        <v>147</v>
      </c>
      <c r="F168" s="10" t="s">
        <v>120</v>
      </c>
      <c r="G168" s="11" t="s">
        <v>27</v>
      </c>
      <c r="H168" s="431" t="s">
        <v>368</v>
      </c>
      <c r="I168" s="10" t="s">
        <v>321</v>
      </c>
      <c r="J168" s="545" t="s">
        <v>322</v>
      </c>
      <c r="K168" s="10" t="s">
        <v>14</v>
      </c>
      <c r="L168" s="441"/>
      <c r="M168" s="58"/>
      <c r="N168" s="61"/>
      <c r="O168" s="1"/>
    </row>
    <row r="169" spans="1:15" ht="15.75">
      <c r="A169" s="627"/>
      <c r="B169" s="9">
        <v>4</v>
      </c>
      <c r="C169" s="11" t="s">
        <v>11</v>
      </c>
      <c r="D169" s="11" t="s">
        <v>27</v>
      </c>
      <c r="E169" s="545" t="s">
        <v>322</v>
      </c>
      <c r="F169" s="323" t="s">
        <v>490</v>
      </c>
      <c r="G169" s="90" t="s">
        <v>23</v>
      </c>
      <c r="H169" s="11" t="s">
        <v>120</v>
      </c>
      <c r="I169" s="569" t="s">
        <v>14</v>
      </c>
      <c r="J169" s="569" t="s">
        <v>321</v>
      </c>
      <c r="K169" s="570" t="s">
        <v>188</v>
      </c>
      <c r="L169" s="441"/>
      <c r="M169" s="58"/>
      <c r="N169" s="61"/>
      <c r="O169" s="1"/>
    </row>
    <row r="170" spans="1:15" ht="16.5" thickBot="1">
      <c r="A170" s="628"/>
      <c r="B170" s="16">
        <v>5</v>
      </c>
      <c r="C170" s="16" t="s">
        <v>29</v>
      </c>
      <c r="D170" s="16" t="s">
        <v>29</v>
      </c>
      <c r="E170" s="16" t="s">
        <v>29</v>
      </c>
      <c r="F170" s="16" t="s">
        <v>29</v>
      </c>
      <c r="G170" s="16" t="s">
        <v>29</v>
      </c>
      <c r="H170" s="16" t="s">
        <v>29</v>
      </c>
      <c r="I170" s="571" t="s">
        <v>41</v>
      </c>
      <c r="J170" s="571" t="s">
        <v>41</v>
      </c>
      <c r="K170" s="571" t="s">
        <v>41</v>
      </c>
      <c r="L170" s="64"/>
      <c r="M170" s="64"/>
      <c r="N170" s="65"/>
      <c r="O170" s="1"/>
    </row>
    <row r="171" spans="1:15" ht="15.75">
      <c r="A171" s="201"/>
      <c r="B171" s="201"/>
      <c r="C171" s="201"/>
      <c r="D171" s="201"/>
      <c r="E171" s="201"/>
      <c r="F171" s="201"/>
      <c r="G171" s="201"/>
      <c r="H171" s="201"/>
      <c r="I171" s="201"/>
      <c r="J171" s="201"/>
      <c r="K171" s="201" t="s">
        <v>44</v>
      </c>
      <c r="L171" s="194"/>
      <c r="M171" s="194"/>
      <c r="N171" s="194"/>
    </row>
    <row r="172" spans="1:15" ht="15.75">
      <c r="A172" s="201"/>
      <c r="B172" s="201"/>
      <c r="C172" s="201"/>
      <c r="D172" s="201"/>
      <c r="E172" s="201"/>
      <c r="F172" s="201"/>
      <c r="G172" s="201"/>
      <c r="H172" s="201"/>
      <c r="I172" s="201"/>
      <c r="J172" s="201"/>
      <c r="K172" s="201"/>
      <c r="L172" s="194"/>
      <c r="M172" s="194"/>
      <c r="N172" s="194"/>
    </row>
    <row r="173" spans="1:15" ht="15.75" customHeight="1"/>
    <row r="175" spans="1:15" ht="15.75" customHeight="1">
      <c r="A175" s="463" t="s">
        <v>0</v>
      </c>
      <c r="B175" s="463"/>
      <c r="C175" s="463"/>
      <c r="D175" s="463"/>
      <c r="E175" s="464"/>
      <c r="F175" s="461" t="s">
        <v>320</v>
      </c>
      <c r="G175" s="461"/>
      <c r="H175" s="461"/>
      <c r="I175" s="465"/>
      <c r="J175" s="465"/>
      <c r="K175" s="464"/>
      <c r="L175" s="464"/>
      <c r="M175" s="219"/>
      <c r="N175" s="219"/>
    </row>
    <row r="176" spans="1:15" ht="19.5" thickBot="1">
      <c r="A176" s="460"/>
      <c r="B176" s="460"/>
      <c r="C176" s="460"/>
      <c r="D176" s="461" t="s">
        <v>326</v>
      </c>
      <c r="E176" s="462"/>
      <c r="F176" s="465"/>
      <c r="G176" s="465"/>
      <c r="H176" s="461" t="s">
        <v>482</v>
      </c>
      <c r="I176" s="466"/>
      <c r="J176" s="466"/>
      <c r="K176" s="464"/>
      <c r="L176" s="464"/>
      <c r="M176" s="468" t="s">
        <v>402</v>
      </c>
      <c r="N176" s="464"/>
    </row>
    <row r="177" spans="1:17" ht="15.75" customHeight="1">
      <c r="A177" s="629" t="s">
        <v>45</v>
      </c>
      <c r="B177" s="35" t="s">
        <v>2</v>
      </c>
      <c r="C177" s="36">
        <v>71</v>
      </c>
      <c r="D177" s="36">
        <v>72</v>
      </c>
      <c r="E177" s="36">
        <v>73</v>
      </c>
      <c r="F177" s="36">
        <v>81</v>
      </c>
      <c r="G177" s="36" t="s">
        <v>178</v>
      </c>
      <c r="H177" s="36" t="s">
        <v>179</v>
      </c>
      <c r="I177" s="631" t="s">
        <v>31</v>
      </c>
      <c r="J177" s="632"/>
      <c r="K177" s="632"/>
      <c r="L177" s="632"/>
      <c r="M177" s="632"/>
      <c r="N177" s="632"/>
      <c r="O177" s="1"/>
    </row>
    <row r="178" spans="1:17" ht="16.5" thickBot="1">
      <c r="A178" s="630"/>
      <c r="B178" s="37" t="s">
        <v>3</v>
      </c>
      <c r="C178" s="566" t="s">
        <v>477</v>
      </c>
      <c r="D178" s="446" t="s">
        <v>33</v>
      </c>
      <c r="E178" s="446" t="s">
        <v>5</v>
      </c>
      <c r="F178" s="446" t="s">
        <v>143</v>
      </c>
      <c r="G178" s="544" t="s">
        <v>472</v>
      </c>
      <c r="H178" s="446" t="s">
        <v>36</v>
      </c>
      <c r="I178" s="68">
        <v>61</v>
      </c>
      <c r="J178" s="68">
        <v>62</v>
      </c>
      <c r="K178" s="68">
        <v>63</v>
      </c>
      <c r="L178" s="68">
        <v>91</v>
      </c>
      <c r="M178" s="68">
        <v>92</v>
      </c>
      <c r="N178" s="69">
        <v>93</v>
      </c>
      <c r="O178" s="1"/>
    </row>
    <row r="179" spans="1:17" ht="15.75">
      <c r="A179" s="617" t="s">
        <v>37</v>
      </c>
      <c r="B179" s="38">
        <v>1</v>
      </c>
      <c r="C179" s="39" t="s">
        <v>19</v>
      </c>
      <c r="D179" s="39" t="s">
        <v>23</v>
      </c>
      <c r="E179" s="11" t="s">
        <v>18</v>
      </c>
      <c r="F179" s="40" t="s">
        <v>17</v>
      </c>
      <c r="G179" s="39" t="s">
        <v>363</v>
      </c>
      <c r="H179" s="39" t="s">
        <v>147</v>
      </c>
      <c r="I179" s="70"/>
      <c r="J179" s="70"/>
      <c r="K179" s="70"/>
      <c r="L179" s="441" t="s">
        <v>395</v>
      </c>
      <c r="M179" s="70"/>
      <c r="N179" s="72"/>
      <c r="O179" s="1"/>
    </row>
    <row r="180" spans="1:17" ht="15.75">
      <c r="A180" s="618"/>
      <c r="B180" s="39">
        <v>2</v>
      </c>
      <c r="C180" s="39" t="s">
        <v>23</v>
      </c>
      <c r="D180" s="11" t="s">
        <v>18</v>
      </c>
      <c r="E180" s="39" t="s">
        <v>19</v>
      </c>
      <c r="F180" s="39" t="s">
        <v>363</v>
      </c>
      <c r="G180" s="40" t="s">
        <v>17</v>
      </c>
      <c r="H180" s="40" t="s">
        <v>345</v>
      </c>
      <c r="I180" s="63"/>
      <c r="J180" s="63"/>
      <c r="K180" s="63"/>
      <c r="L180" s="441" t="s">
        <v>395</v>
      </c>
      <c r="M180" s="63"/>
      <c r="N180" s="73"/>
      <c r="O180" s="1"/>
    </row>
    <row r="181" spans="1:17" ht="15.75" customHeight="1">
      <c r="A181" s="618"/>
      <c r="B181" s="39">
        <v>3</v>
      </c>
      <c r="C181" s="323" t="s">
        <v>490</v>
      </c>
      <c r="D181" s="39" t="s">
        <v>19</v>
      </c>
      <c r="E181" s="10" t="s">
        <v>321</v>
      </c>
      <c r="F181" s="40" t="s">
        <v>345</v>
      </c>
      <c r="G181" s="39" t="s">
        <v>147</v>
      </c>
      <c r="H181" s="40" t="s">
        <v>17</v>
      </c>
      <c r="I181" s="63"/>
      <c r="J181" s="58" t="s">
        <v>469</v>
      </c>
      <c r="K181" s="63"/>
      <c r="L181" s="63" t="s">
        <v>155</v>
      </c>
      <c r="M181" s="63"/>
      <c r="N181" s="73"/>
      <c r="O181" s="1"/>
    </row>
    <row r="182" spans="1:17" ht="15.75" customHeight="1">
      <c r="A182" s="618"/>
      <c r="B182" s="39">
        <v>4</v>
      </c>
      <c r="C182" s="97" t="s">
        <v>18</v>
      </c>
      <c r="D182" s="323" t="s">
        <v>490</v>
      </c>
      <c r="E182" s="10" t="s">
        <v>321</v>
      </c>
      <c r="F182" s="39" t="s">
        <v>147</v>
      </c>
      <c r="G182" s="40" t="s">
        <v>345</v>
      </c>
      <c r="H182" s="39" t="s">
        <v>363</v>
      </c>
      <c r="I182" s="63"/>
      <c r="J182" s="58" t="s">
        <v>469</v>
      </c>
      <c r="K182" s="63"/>
      <c r="L182" s="73" t="s">
        <v>148</v>
      </c>
      <c r="M182" s="63"/>
      <c r="N182" s="74"/>
      <c r="O182" s="1"/>
      <c r="Q182" s="453"/>
    </row>
    <row r="183" spans="1:17" ht="15.75" customHeight="1" thickBot="1">
      <c r="A183" s="619"/>
      <c r="B183" s="41">
        <v>5</v>
      </c>
      <c r="C183" s="41" t="s">
        <v>8</v>
      </c>
      <c r="D183" s="41" t="s">
        <v>8</v>
      </c>
      <c r="E183" s="41" t="s">
        <v>8</v>
      </c>
      <c r="F183" s="41" t="s">
        <v>8</v>
      </c>
      <c r="G183" s="41" t="s">
        <v>8</v>
      </c>
      <c r="H183" s="41" t="s">
        <v>8</v>
      </c>
      <c r="I183" s="551"/>
      <c r="J183" s="551"/>
      <c r="K183" s="551"/>
      <c r="L183" s="73" t="s">
        <v>148</v>
      </c>
      <c r="M183" s="551"/>
      <c r="N183" s="203"/>
      <c r="O183" s="1"/>
    </row>
    <row r="184" spans="1:17" ht="15.75">
      <c r="A184" s="620" t="s">
        <v>15</v>
      </c>
      <c r="B184" s="38">
        <v>1</v>
      </c>
      <c r="C184" s="40" t="s">
        <v>202</v>
      </c>
      <c r="D184" s="40" t="s">
        <v>22</v>
      </c>
      <c r="E184" s="40" t="s">
        <v>322</v>
      </c>
      <c r="F184" s="57" t="s">
        <v>356</v>
      </c>
      <c r="G184" s="40" t="s">
        <v>345</v>
      </c>
      <c r="H184" s="40" t="s">
        <v>323</v>
      </c>
      <c r="I184" s="70" t="s">
        <v>41</v>
      </c>
      <c r="J184" s="63" t="s">
        <v>41</v>
      </c>
      <c r="K184" s="63"/>
      <c r="L184" s="70"/>
      <c r="M184" s="441" t="s">
        <v>395</v>
      </c>
      <c r="N184" s="72"/>
      <c r="O184" s="1"/>
    </row>
    <row r="185" spans="1:17" ht="15.75">
      <c r="A185" s="618"/>
      <c r="B185" s="39">
        <v>2</v>
      </c>
      <c r="C185" s="57" t="s">
        <v>356</v>
      </c>
      <c r="D185" s="40" t="s">
        <v>322</v>
      </c>
      <c r="E185" s="40" t="s">
        <v>22</v>
      </c>
      <c r="F185" s="40" t="s">
        <v>345</v>
      </c>
      <c r="G185" s="10" t="s">
        <v>471</v>
      </c>
      <c r="H185" s="40" t="s">
        <v>323</v>
      </c>
      <c r="I185" s="63"/>
      <c r="J185" s="10"/>
      <c r="K185" s="391"/>
      <c r="L185" s="63"/>
      <c r="M185" s="441" t="s">
        <v>395</v>
      </c>
      <c r="N185" s="73"/>
      <c r="O185" s="1"/>
    </row>
    <row r="186" spans="1:17" ht="15.75">
      <c r="A186" s="618"/>
      <c r="B186" s="39">
        <v>3</v>
      </c>
      <c r="C186" s="40" t="s">
        <v>22</v>
      </c>
      <c r="D186" s="39" t="s">
        <v>457</v>
      </c>
      <c r="E186" s="40" t="s">
        <v>202</v>
      </c>
      <c r="F186" s="11" t="s">
        <v>18</v>
      </c>
      <c r="G186" s="10" t="s">
        <v>471</v>
      </c>
      <c r="H186" s="441" t="s">
        <v>395</v>
      </c>
      <c r="I186" s="89" t="s">
        <v>323</v>
      </c>
      <c r="J186" s="391" t="s">
        <v>368</v>
      </c>
      <c r="K186" s="63" t="s">
        <v>344</v>
      </c>
      <c r="L186" s="63"/>
      <c r="M186" s="474" t="s">
        <v>155</v>
      </c>
      <c r="N186" s="73"/>
      <c r="O186" s="1"/>
    </row>
    <row r="187" spans="1:17" ht="17.25" customHeight="1">
      <c r="A187" s="618"/>
      <c r="B187" s="39">
        <v>4</v>
      </c>
      <c r="C187" s="40" t="s">
        <v>322</v>
      </c>
      <c r="D187" s="40" t="s">
        <v>202</v>
      </c>
      <c r="E187" s="10" t="s">
        <v>321</v>
      </c>
      <c r="F187" s="10" t="s">
        <v>471</v>
      </c>
      <c r="G187" s="57" t="s">
        <v>356</v>
      </c>
      <c r="H187" s="441" t="s">
        <v>395</v>
      </c>
      <c r="I187" s="63" t="s">
        <v>344</v>
      </c>
      <c r="J187" s="89" t="s">
        <v>323</v>
      </c>
      <c r="K187" s="391" t="s">
        <v>368</v>
      </c>
      <c r="L187" s="63"/>
      <c r="M187" s="63" t="s">
        <v>52</v>
      </c>
      <c r="N187" s="73"/>
      <c r="O187" s="1"/>
    </row>
    <row r="188" spans="1:17" ht="15.75" customHeight="1" thickBot="1">
      <c r="A188" s="619"/>
      <c r="B188" s="43">
        <v>5</v>
      </c>
      <c r="C188" s="43" t="s">
        <v>23</v>
      </c>
      <c r="D188" s="521" t="s">
        <v>356</v>
      </c>
      <c r="E188" s="16" t="s">
        <v>321</v>
      </c>
      <c r="F188" s="16" t="s">
        <v>471</v>
      </c>
      <c r="G188" s="44" t="s">
        <v>324</v>
      </c>
      <c r="H188" s="44" t="s">
        <v>202</v>
      </c>
      <c r="I188" s="392" t="s">
        <v>368</v>
      </c>
      <c r="J188" s="75" t="s">
        <v>344</v>
      </c>
      <c r="K188" s="89" t="s">
        <v>323</v>
      </c>
      <c r="L188" s="75"/>
      <c r="M188" s="75" t="s">
        <v>52</v>
      </c>
      <c r="N188" s="94"/>
      <c r="O188" s="1"/>
    </row>
    <row r="189" spans="1:17" ht="15.75">
      <c r="A189" s="620" t="s">
        <v>21</v>
      </c>
      <c r="B189" s="38">
        <v>1</v>
      </c>
      <c r="C189" s="84" t="s">
        <v>321</v>
      </c>
      <c r="D189" s="548" t="s">
        <v>188</v>
      </c>
      <c r="E189" s="39" t="s">
        <v>23</v>
      </c>
      <c r="F189" s="89" t="s">
        <v>39</v>
      </c>
      <c r="G189" s="10" t="s">
        <v>471</v>
      </c>
      <c r="H189" s="470" t="s">
        <v>368</v>
      </c>
      <c r="I189" s="89"/>
      <c r="J189" s="71"/>
      <c r="K189" s="70"/>
      <c r="L189" s="73"/>
      <c r="M189" s="80"/>
      <c r="N189" s="469" t="s">
        <v>395</v>
      </c>
      <c r="O189" s="1"/>
    </row>
    <row r="190" spans="1:17" ht="15.75">
      <c r="A190" s="618"/>
      <c r="B190" s="39">
        <v>2</v>
      </c>
      <c r="C190" s="10" t="s">
        <v>321</v>
      </c>
      <c r="D190" s="382" t="s">
        <v>188</v>
      </c>
      <c r="E190" s="57" t="s">
        <v>356</v>
      </c>
      <c r="F190" s="40" t="s">
        <v>39</v>
      </c>
      <c r="G190" s="10" t="s">
        <v>471</v>
      </c>
      <c r="H190" s="391" t="s">
        <v>368</v>
      </c>
      <c r="I190" s="63"/>
      <c r="J190" s="89"/>
      <c r="K190" s="71"/>
      <c r="L190" s="73"/>
      <c r="M190" s="73"/>
      <c r="N190" s="457" t="s">
        <v>395</v>
      </c>
      <c r="O190" s="1"/>
    </row>
    <row r="191" spans="1:17" ht="15.75">
      <c r="A191" s="618"/>
      <c r="B191" s="39">
        <v>3</v>
      </c>
      <c r="C191" s="391" t="s">
        <v>368</v>
      </c>
      <c r="D191" s="10" t="s">
        <v>321</v>
      </c>
      <c r="E191" s="382" t="s">
        <v>188</v>
      </c>
      <c r="F191" s="39" t="s">
        <v>23</v>
      </c>
      <c r="G191" s="40" t="s">
        <v>39</v>
      </c>
      <c r="H191" s="89" t="s">
        <v>323</v>
      </c>
      <c r="I191" s="63"/>
      <c r="J191" s="549"/>
      <c r="K191" s="89"/>
      <c r="L191" s="73"/>
      <c r="M191" s="73"/>
      <c r="N191" s="73" t="s">
        <v>148</v>
      </c>
      <c r="O191" s="1"/>
    </row>
    <row r="192" spans="1:17" ht="15.75" customHeight="1">
      <c r="A192" s="618"/>
      <c r="B192" s="39">
        <v>4</v>
      </c>
      <c r="C192" s="391" t="s">
        <v>368</v>
      </c>
      <c r="D192" s="10" t="s">
        <v>321</v>
      </c>
      <c r="E192" s="382" t="s">
        <v>188</v>
      </c>
      <c r="F192" s="444" t="s">
        <v>395</v>
      </c>
      <c r="G192" s="40" t="s">
        <v>39</v>
      </c>
      <c r="H192" s="39" t="s">
        <v>23</v>
      </c>
      <c r="I192" s="63"/>
      <c r="J192" s="63"/>
      <c r="K192" s="71"/>
      <c r="L192" s="73"/>
      <c r="M192" s="73"/>
      <c r="N192" s="73" t="s">
        <v>148</v>
      </c>
      <c r="O192" s="1"/>
    </row>
    <row r="193" spans="1:18" ht="15.75" customHeight="1" thickBot="1">
      <c r="A193" s="619"/>
      <c r="B193" s="43">
        <v>5</v>
      </c>
      <c r="C193" s="10" t="s">
        <v>50</v>
      </c>
      <c r="D193" s="10" t="s">
        <v>50</v>
      </c>
      <c r="E193" s="10" t="s">
        <v>50</v>
      </c>
      <c r="F193" s="441" t="s">
        <v>395</v>
      </c>
      <c r="G193" s="39" t="s">
        <v>23</v>
      </c>
      <c r="H193" s="44" t="s">
        <v>323</v>
      </c>
      <c r="I193" s="75"/>
      <c r="J193" s="75"/>
      <c r="K193" s="75"/>
      <c r="L193" s="75"/>
      <c r="M193" s="64"/>
      <c r="N193" s="94" t="s">
        <v>155</v>
      </c>
      <c r="O193" s="1"/>
    </row>
    <row r="194" spans="1:18" ht="15.75">
      <c r="A194" s="621" t="s">
        <v>42</v>
      </c>
      <c r="B194" s="45">
        <v>1</v>
      </c>
      <c r="C194" s="46"/>
      <c r="D194" s="47"/>
      <c r="E194" s="47"/>
      <c r="F194" s="47"/>
      <c r="G194" s="552"/>
      <c r="H194" s="194"/>
      <c r="I194" s="63"/>
      <c r="J194" s="71"/>
      <c r="K194" s="63"/>
      <c r="L194" s="194" t="s">
        <v>207</v>
      </c>
      <c r="M194" s="194"/>
      <c r="N194" s="194"/>
      <c r="O194" s="1"/>
    </row>
    <row r="195" spans="1:18" ht="15.75" customHeight="1">
      <c r="A195" s="615"/>
      <c r="B195" s="39">
        <v>2</v>
      </c>
      <c r="C195" s="201" t="s">
        <v>43</v>
      </c>
      <c r="D195" s="201"/>
      <c r="E195" s="201"/>
      <c r="F195" s="201"/>
      <c r="G195" s="201"/>
      <c r="H195" s="63"/>
      <c r="I195" s="63"/>
      <c r="J195" s="63"/>
      <c r="K195" s="63"/>
      <c r="L195" s="572" t="s">
        <v>421</v>
      </c>
      <c r="M195" s="194"/>
      <c r="N195" s="194"/>
      <c r="O195" s="1"/>
    </row>
    <row r="196" spans="1:18" ht="16.5" thickBot="1">
      <c r="A196" s="622"/>
      <c r="B196" s="50">
        <v>3</v>
      </c>
      <c r="C196" s="51"/>
      <c r="D196" s="52"/>
      <c r="E196" s="52"/>
      <c r="F196" s="52"/>
      <c r="G196" s="553"/>
      <c r="H196" s="204"/>
      <c r="I196" s="78"/>
      <c r="J196" s="79"/>
      <c r="K196" s="75"/>
      <c r="L196" s="78"/>
      <c r="M196" s="79"/>
      <c r="N196" s="205"/>
      <c r="O196" s="1"/>
    </row>
    <row r="197" spans="1:18" ht="15.75">
      <c r="A197" s="623" t="s">
        <v>26</v>
      </c>
      <c r="B197" s="38">
        <v>1</v>
      </c>
      <c r="C197" s="391" t="s">
        <v>368</v>
      </c>
      <c r="D197" s="382" t="s">
        <v>188</v>
      </c>
      <c r="E197" s="40" t="s">
        <v>17</v>
      </c>
      <c r="F197" s="40" t="s">
        <v>202</v>
      </c>
      <c r="G197" s="42" t="s">
        <v>23</v>
      </c>
      <c r="H197" s="40" t="s">
        <v>345</v>
      </c>
      <c r="I197" s="70"/>
      <c r="J197" s="70"/>
      <c r="K197" s="70"/>
      <c r="L197" s="554" t="s">
        <v>420</v>
      </c>
      <c r="M197" s="70" t="s">
        <v>344</v>
      </c>
      <c r="N197" s="554" t="s">
        <v>420</v>
      </c>
      <c r="O197" s="1"/>
    </row>
    <row r="198" spans="1:18" ht="15.75" customHeight="1">
      <c r="A198" s="615"/>
      <c r="B198" s="39">
        <v>2</v>
      </c>
      <c r="C198" s="40" t="s">
        <v>17</v>
      </c>
      <c r="D198" s="382" t="s">
        <v>188</v>
      </c>
      <c r="E198" s="40" t="s">
        <v>22</v>
      </c>
      <c r="F198" s="40" t="s">
        <v>39</v>
      </c>
      <c r="G198" s="40" t="s">
        <v>202</v>
      </c>
      <c r="H198" s="40" t="s">
        <v>345</v>
      </c>
      <c r="I198" s="549"/>
      <c r="J198" s="63"/>
      <c r="K198" s="58"/>
      <c r="L198" s="42" t="s">
        <v>147</v>
      </c>
      <c r="M198" s="63" t="s">
        <v>344</v>
      </c>
      <c r="N198" s="40" t="s">
        <v>322</v>
      </c>
      <c r="O198" s="1"/>
      <c r="P198" t="s">
        <v>406</v>
      </c>
      <c r="Q198">
        <v>12</v>
      </c>
      <c r="R198" t="s">
        <v>413</v>
      </c>
    </row>
    <row r="199" spans="1:18" ht="15.75">
      <c r="A199" s="615"/>
      <c r="B199" s="39">
        <v>3</v>
      </c>
      <c r="C199" s="391" t="s">
        <v>368</v>
      </c>
      <c r="D199" s="40" t="s">
        <v>17</v>
      </c>
      <c r="E199" s="40" t="s">
        <v>322</v>
      </c>
      <c r="F199" s="40" t="s">
        <v>39</v>
      </c>
      <c r="G199" s="40" t="s">
        <v>345</v>
      </c>
      <c r="H199" s="39" t="s">
        <v>23</v>
      </c>
      <c r="I199" s="63"/>
      <c r="J199" s="63"/>
      <c r="K199" s="58" t="s">
        <v>469</v>
      </c>
      <c r="L199" s="10" t="s">
        <v>126</v>
      </c>
      <c r="M199" s="42" t="s">
        <v>147</v>
      </c>
      <c r="N199" s="40" t="s">
        <v>202</v>
      </c>
      <c r="O199" s="1"/>
      <c r="P199" t="s">
        <v>407</v>
      </c>
      <c r="Q199">
        <v>12</v>
      </c>
      <c r="R199" t="s">
        <v>412</v>
      </c>
    </row>
    <row r="200" spans="1:18" ht="15.75" customHeight="1">
      <c r="A200" s="615"/>
      <c r="B200" s="39">
        <v>4</v>
      </c>
      <c r="C200" s="40" t="s">
        <v>22</v>
      </c>
      <c r="D200" s="40" t="s">
        <v>322</v>
      </c>
      <c r="E200" s="382" t="s">
        <v>188</v>
      </c>
      <c r="F200" s="98" t="s">
        <v>23</v>
      </c>
      <c r="G200" s="393" t="s">
        <v>39</v>
      </c>
      <c r="H200" s="391" t="s">
        <v>368</v>
      </c>
      <c r="I200" s="549"/>
      <c r="J200" s="63"/>
      <c r="K200" s="58" t="s">
        <v>469</v>
      </c>
      <c r="L200" s="40" t="s">
        <v>202</v>
      </c>
      <c r="M200" s="10" t="s">
        <v>126</v>
      </c>
      <c r="N200" s="42" t="s">
        <v>147</v>
      </c>
      <c r="O200" s="1"/>
      <c r="P200" t="s">
        <v>408</v>
      </c>
      <c r="Q200">
        <v>12</v>
      </c>
      <c r="R200" t="s">
        <v>411</v>
      </c>
    </row>
    <row r="201" spans="1:18" ht="15.75" customHeight="1" thickBot="1">
      <c r="A201" s="616"/>
      <c r="B201" s="43">
        <v>5</v>
      </c>
      <c r="C201" s="44" t="s">
        <v>322</v>
      </c>
      <c r="D201" s="44" t="s">
        <v>22</v>
      </c>
      <c r="E201" s="550" t="s">
        <v>188</v>
      </c>
      <c r="F201" s="43" t="s">
        <v>41</v>
      </c>
      <c r="G201" s="44" t="s">
        <v>41</v>
      </c>
      <c r="H201" s="392" t="s">
        <v>368</v>
      </c>
      <c r="I201" s="63"/>
      <c r="J201" s="58"/>
      <c r="K201" s="75"/>
      <c r="L201" s="44" t="s">
        <v>345</v>
      </c>
      <c r="M201" s="40" t="s">
        <v>202</v>
      </c>
      <c r="N201" s="10" t="s">
        <v>126</v>
      </c>
      <c r="O201" s="1"/>
      <c r="P201" t="s">
        <v>409</v>
      </c>
      <c r="Q201">
        <v>9</v>
      </c>
      <c r="R201" t="s">
        <v>410</v>
      </c>
    </row>
    <row r="202" spans="1:18" ht="15.75">
      <c r="A202" s="614" t="s">
        <v>28</v>
      </c>
      <c r="B202" s="38">
        <v>1</v>
      </c>
      <c r="C202" s="84" t="s">
        <v>321</v>
      </c>
      <c r="D202" s="89" t="s">
        <v>322</v>
      </c>
      <c r="E202" s="90" t="s">
        <v>18</v>
      </c>
      <c r="F202" s="10" t="s">
        <v>471</v>
      </c>
      <c r="G202" s="42" t="s">
        <v>19</v>
      </c>
      <c r="H202" s="57" t="s">
        <v>356</v>
      </c>
      <c r="I202" s="70"/>
      <c r="J202" s="70"/>
      <c r="K202" s="71"/>
      <c r="L202" s="71"/>
      <c r="M202" s="70"/>
      <c r="N202" s="70"/>
      <c r="O202" s="1"/>
      <c r="P202" t="s">
        <v>260</v>
      </c>
      <c r="Q202">
        <f>Q198+Q199+Q200+Q201</f>
        <v>45</v>
      </c>
    </row>
    <row r="203" spans="1:18" ht="15.75">
      <c r="A203" s="615"/>
      <c r="B203" s="39">
        <v>2</v>
      </c>
      <c r="C203" s="10" t="s">
        <v>321</v>
      </c>
      <c r="D203" s="11" t="s">
        <v>18</v>
      </c>
      <c r="E203" s="40" t="s">
        <v>322</v>
      </c>
      <c r="F203" s="10" t="s">
        <v>471</v>
      </c>
      <c r="G203" s="39" t="s">
        <v>147</v>
      </c>
      <c r="H203" s="40" t="s">
        <v>19</v>
      </c>
      <c r="I203" s="549"/>
      <c r="J203" s="555"/>
      <c r="K203" s="63"/>
      <c r="L203" s="63"/>
      <c r="M203" s="63"/>
      <c r="N203" s="63"/>
      <c r="O203" s="1"/>
    </row>
    <row r="204" spans="1:18" ht="15.75">
      <c r="A204" s="615"/>
      <c r="B204" s="39">
        <v>3</v>
      </c>
      <c r="C204" s="11" t="s">
        <v>18</v>
      </c>
      <c r="D204" s="10" t="s">
        <v>321</v>
      </c>
      <c r="E204" s="83" t="s">
        <v>23</v>
      </c>
      <c r="F204" s="40" t="s">
        <v>19</v>
      </c>
      <c r="G204" s="441" t="s">
        <v>395</v>
      </c>
      <c r="H204" s="42" t="s">
        <v>147</v>
      </c>
      <c r="I204" s="63" t="s">
        <v>148</v>
      </c>
      <c r="J204" s="58"/>
      <c r="K204" s="71"/>
      <c r="L204" s="63"/>
      <c r="M204" s="63"/>
      <c r="N204" s="63"/>
      <c r="O204" s="1"/>
      <c r="R204" s="453"/>
    </row>
    <row r="205" spans="1:18" ht="15.75">
      <c r="A205" s="616"/>
      <c r="B205" s="39">
        <v>4</v>
      </c>
      <c r="C205" s="40" t="s">
        <v>322</v>
      </c>
      <c r="D205" s="10" t="s">
        <v>321</v>
      </c>
      <c r="E205" s="39" t="s">
        <v>41</v>
      </c>
      <c r="F205" s="39" t="s">
        <v>147</v>
      </c>
      <c r="G205" s="441" t="s">
        <v>395</v>
      </c>
      <c r="H205" s="40" t="s">
        <v>324</v>
      </c>
      <c r="I205" s="63" t="s">
        <v>148</v>
      </c>
      <c r="J205" s="63"/>
      <c r="K205" s="63"/>
      <c r="L205" s="63"/>
      <c r="M205" s="63"/>
      <c r="N205" s="63"/>
      <c r="O205" s="1"/>
    </row>
    <row r="206" spans="1:18" ht="15.75" customHeight="1" thickBot="1">
      <c r="A206" s="55"/>
      <c r="B206" s="43">
        <v>5</v>
      </c>
      <c r="C206" s="43" t="s">
        <v>29</v>
      </c>
      <c r="D206" s="43" t="s">
        <v>29</v>
      </c>
      <c r="E206" s="43" t="s">
        <v>29</v>
      </c>
      <c r="F206" s="43" t="s">
        <v>29</v>
      </c>
      <c r="G206" s="43" t="s">
        <v>29</v>
      </c>
      <c r="H206" s="43" t="s">
        <v>29</v>
      </c>
      <c r="I206" s="75"/>
      <c r="J206" s="75"/>
      <c r="K206" s="75"/>
      <c r="L206" s="75"/>
      <c r="M206" s="75"/>
      <c r="N206" s="75"/>
      <c r="O206" s="1"/>
    </row>
    <row r="211" spans="1:15" ht="18.75">
      <c r="A211" s="533" t="s">
        <v>0</v>
      </c>
      <c r="B211" s="533"/>
      <c r="C211" s="533"/>
      <c r="D211" s="533"/>
      <c r="E211" s="534"/>
      <c r="F211" s="535" t="s">
        <v>403</v>
      </c>
      <c r="G211" s="535"/>
      <c r="H211" s="535"/>
      <c r="I211" s="536"/>
      <c r="J211" s="536"/>
      <c r="K211" s="534"/>
      <c r="L211" s="534"/>
      <c r="M211" s="534"/>
      <c r="N211" s="534"/>
    </row>
    <row r="212" spans="1:15" ht="19.5" thickBot="1">
      <c r="A212" s="536"/>
      <c r="B212" s="536"/>
      <c r="C212" s="536"/>
      <c r="D212" s="535" t="s">
        <v>1</v>
      </c>
      <c r="E212" s="537"/>
      <c r="F212" s="536"/>
      <c r="G212" s="536"/>
      <c r="H212" s="535" t="s">
        <v>484</v>
      </c>
      <c r="I212" s="538"/>
      <c r="J212" s="538"/>
      <c r="K212" s="534"/>
      <c r="L212" s="539"/>
      <c r="M212" s="540" t="s">
        <v>504</v>
      </c>
      <c r="N212" s="534"/>
    </row>
    <row r="213" spans="1:15" ht="15.75" customHeight="1">
      <c r="A213" s="633" t="s">
        <v>45</v>
      </c>
      <c r="B213" s="5" t="s">
        <v>2</v>
      </c>
      <c r="C213" s="6">
        <v>91</v>
      </c>
      <c r="D213" s="6">
        <v>92</v>
      </c>
      <c r="E213" s="6">
        <v>93</v>
      </c>
      <c r="F213" s="6">
        <v>61</v>
      </c>
      <c r="G213" s="6">
        <v>62</v>
      </c>
      <c r="H213" s="6">
        <v>63</v>
      </c>
      <c r="I213" s="635" t="s">
        <v>46</v>
      </c>
      <c r="J213" s="636"/>
      <c r="K213" s="636"/>
      <c r="L213" s="636"/>
      <c r="M213" s="636"/>
      <c r="N213" s="636"/>
      <c r="O213" s="1"/>
    </row>
    <row r="214" spans="1:15" ht="16.5" thickBot="1">
      <c r="A214" s="634"/>
      <c r="B214" s="56" t="s">
        <v>3</v>
      </c>
      <c r="C214" s="7" t="s">
        <v>91</v>
      </c>
      <c r="D214" s="7" t="s">
        <v>121</v>
      </c>
      <c r="E214" s="7" t="s">
        <v>325</v>
      </c>
      <c r="F214" s="567" t="s">
        <v>6</v>
      </c>
      <c r="G214" s="7" t="s">
        <v>510</v>
      </c>
      <c r="H214" s="7" t="s">
        <v>515</v>
      </c>
      <c r="I214" s="7">
        <v>71</v>
      </c>
      <c r="J214" s="7">
        <v>72</v>
      </c>
      <c r="K214" s="7">
        <v>73</v>
      </c>
      <c r="L214" s="7" t="s">
        <v>183</v>
      </c>
      <c r="M214" s="7" t="s">
        <v>184</v>
      </c>
      <c r="N214" s="195" t="s">
        <v>185</v>
      </c>
      <c r="O214" s="1"/>
    </row>
    <row r="215" spans="1:15" ht="15.75" customHeight="1">
      <c r="A215" s="637" t="s">
        <v>7</v>
      </c>
      <c r="B215" s="8">
        <v>1</v>
      </c>
      <c r="C215" s="87" t="s">
        <v>8</v>
      </c>
      <c r="D215" s="87" t="s">
        <v>8</v>
      </c>
      <c r="E215" s="87" t="s">
        <v>8</v>
      </c>
      <c r="F215" s="87" t="s">
        <v>8</v>
      </c>
      <c r="G215" s="87" t="s">
        <v>8</v>
      </c>
      <c r="H215" s="87" t="s">
        <v>8</v>
      </c>
      <c r="I215" s="380"/>
      <c r="J215" s="10"/>
      <c r="K215" s="58" t="s">
        <v>49</v>
      </c>
      <c r="L215" s="454" t="s">
        <v>201</v>
      </c>
      <c r="M215" s="59"/>
      <c r="N215" s="60"/>
      <c r="O215" s="1"/>
    </row>
    <row r="216" spans="1:15" ht="16.5">
      <c r="A216" s="638"/>
      <c r="B216" s="9">
        <v>2</v>
      </c>
      <c r="C216" s="90" t="s">
        <v>131</v>
      </c>
      <c r="D216" s="11" t="s">
        <v>27</v>
      </c>
      <c r="E216" s="90" t="s">
        <v>322</v>
      </c>
      <c r="F216" s="39" t="s">
        <v>449</v>
      </c>
      <c r="G216" s="11" t="s">
        <v>120</v>
      </c>
      <c r="H216" s="431" t="s">
        <v>368</v>
      </c>
      <c r="I216" s="40"/>
      <c r="J216" s="382"/>
      <c r="K216" s="58" t="s">
        <v>49</v>
      </c>
      <c r="L216" s="454" t="s">
        <v>201</v>
      </c>
      <c r="M216" s="58"/>
      <c r="N216" s="61"/>
      <c r="O216" s="1"/>
    </row>
    <row r="217" spans="1:15" ht="15.75">
      <c r="A217" s="638"/>
      <c r="B217" s="9">
        <v>3</v>
      </c>
      <c r="C217" s="10" t="s">
        <v>10</v>
      </c>
      <c r="D217" s="11" t="s">
        <v>9</v>
      </c>
      <c r="E217" s="10" t="s">
        <v>321</v>
      </c>
      <c r="F217" s="11" t="s">
        <v>27</v>
      </c>
      <c r="G217" s="11" t="s">
        <v>120</v>
      </c>
      <c r="H217" s="39" t="s">
        <v>449</v>
      </c>
      <c r="I217" s="10"/>
      <c r="J217" s="40"/>
      <c r="K217" s="441" t="s">
        <v>508</v>
      </c>
      <c r="L217" s="58"/>
      <c r="M217" s="58"/>
      <c r="N217" s="61"/>
      <c r="O217" s="1"/>
    </row>
    <row r="218" spans="1:15" ht="15.75">
      <c r="A218" s="638"/>
      <c r="B218" s="9">
        <v>4</v>
      </c>
      <c r="C218" s="10" t="s">
        <v>126</v>
      </c>
      <c r="D218" s="10" t="s">
        <v>10</v>
      </c>
      <c r="E218" s="10" t="s">
        <v>321</v>
      </c>
      <c r="F218" s="11" t="s">
        <v>120</v>
      </c>
      <c r="G218" s="39" t="s">
        <v>449</v>
      </c>
      <c r="H218" s="11" t="s">
        <v>27</v>
      </c>
      <c r="I218" s="10"/>
      <c r="J218" s="40"/>
      <c r="K218" s="441" t="s">
        <v>508</v>
      </c>
      <c r="L218" s="58"/>
      <c r="M218" s="58"/>
      <c r="N218" s="61"/>
      <c r="O218" s="1"/>
    </row>
    <row r="219" spans="1:15" ht="17.25" thickBot="1">
      <c r="A219" s="639"/>
      <c r="B219" s="12">
        <v>5</v>
      </c>
      <c r="C219" s="16" t="s">
        <v>126</v>
      </c>
      <c r="D219" s="13" t="s">
        <v>10</v>
      </c>
      <c r="E219" s="31" t="s">
        <v>9</v>
      </c>
      <c r="F219" s="31" t="s">
        <v>120</v>
      </c>
      <c r="G219" s="31" t="s">
        <v>27</v>
      </c>
      <c r="H219" s="582" t="s">
        <v>368</v>
      </c>
      <c r="I219" s="62"/>
      <c r="J219" s="62"/>
      <c r="K219" s="442" t="s">
        <v>41</v>
      </c>
      <c r="L219" s="62"/>
      <c r="M219" s="62"/>
      <c r="N219" s="65"/>
      <c r="O219" s="1"/>
    </row>
    <row r="220" spans="1:15" ht="15.75" customHeight="1">
      <c r="A220" s="640" t="s">
        <v>15</v>
      </c>
      <c r="B220" s="8">
        <v>1</v>
      </c>
      <c r="C220" s="11" t="s">
        <v>9</v>
      </c>
      <c r="D220" s="11" t="s">
        <v>18</v>
      </c>
      <c r="E220" s="10" t="s">
        <v>321</v>
      </c>
      <c r="F220" s="88" t="s">
        <v>17</v>
      </c>
      <c r="G220" s="10" t="s">
        <v>120</v>
      </c>
      <c r="H220" s="471" t="s">
        <v>343</v>
      </c>
      <c r="I220" s="382"/>
      <c r="J220" s="10"/>
      <c r="K220" s="89"/>
      <c r="L220" s="58"/>
      <c r="M220" s="11"/>
      <c r="N220" s="454" t="s">
        <v>201</v>
      </c>
      <c r="O220" s="1"/>
    </row>
    <row r="221" spans="1:15" ht="15.75">
      <c r="A221" s="641"/>
      <c r="B221" s="9">
        <v>2</v>
      </c>
      <c r="C221" s="88" t="s">
        <v>17</v>
      </c>
      <c r="D221" s="39" t="s">
        <v>147</v>
      </c>
      <c r="E221" s="11" t="s">
        <v>18</v>
      </c>
      <c r="F221" s="10" t="s">
        <v>120</v>
      </c>
      <c r="G221" s="569" t="s">
        <v>20</v>
      </c>
      <c r="H221" s="40" t="s">
        <v>202</v>
      </c>
      <c r="J221" s="382"/>
      <c r="K221" s="10"/>
      <c r="L221" s="58"/>
      <c r="M221" s="10"/>
      <c r="N221" s="454" t="s">
        <v>201</v>
      </c>
      <c r="O221" s="1"/>
    </row>
    <row r="222" spans="1:15" ht="15.75">
      <c r="A222" s="641"/>
      <c r="B222" s="9">
        <v>3</v>
      </c>
      <c r="C222" s="11" t="s">
        <v>18</v>
      </c>
      <c r="D222" s="10" t="s">
        <v>19</v>
      </c>
      <c r="E222" s="39" t="s">
        <v>147</v>
      </c>
      <c r="F222" s="40" t="s">
        <v>202</v>
      </c>
      <c r="G222" s="11" t="s">
        <v>17</v>
      </c>
      <c r="H222" s="10" t="s">
        <v>120</v>
      </c>
      <c r="I222" s="10"/>
      <c r="J222" s="40"/>
      <c r="K222" s="382"/>
      <c r="L222" s="10"/>
      <c r="M222" s="10"/>
      <c r="N222" s="61"/>
      <c r="O222" s="1"/>
    </row>
    <row r="223" spans="1:15" ht="15.75">
      <c r="A223" s="641"/>
      <c r="B223" s="9">
        <v>4</v>
      </c>
      <c r="C223" s="10" t="s">
        <v>19</v>
      </c>
      <c r="D223" s="10" t="s">
        <v>471</v>
      </c>
      <c r="E223" s="10" t="s">
        <v>321</v>
      </c>
      <c r="F223" s="595" t="s">
        <v>507</v>
      </c>
      <c r="G223" s="40" t="s">
        <v>202</v>
      </c>
      <c r="H223" s="10" t="s">
        <v>120</v>
      </c>
      <c r="I223" s="63"/>
      <c r="J223" s="63"/>
      <c r="K223" s="441"/>
      <c r="L223" s="40"/>
      <c r="M223" s="547"/>
      <c r="N223" s="61"/>
      <c r="O223" s="1"/>
    </row>
    <row r="224" spans="1:15" ht="16.5" thickBot="1">
      <c r="A224" s="641"/>
      <c r="B224" s="15">
        <v>5</v>
      </c>
      <c r="C224" s="43" t="s">
        <v>147</v>
      </c>
      <c r="D224" s="16" t="s">
        <v>471</v>
      </c>
      <c r="E224" s="16" t="s">
        <v>321</v>
      </c>
      <c r="F224" s="16" t="s">
        <v>20</v>
      </c>
      <c r="G224" s="594" t="s">
        <v>507</v>
      </c>
      <c r="H224" s="16" t="s">
        <v>19</v>
      </c>
      <c r="I224" s="75"/>
      <c r="J224" s="75"/>
      <c r="K224" s="63"/>
      <c r="L224" s="64"/>
      <c r="M224" s="64"/>
      <c r="N224" s="65"/>
      <c r="O224" s="1"/>
    </row>
    <row r="225" spans="1:15" ht="15.75" customHeight="1">
      <c r="A225" s="642" t="s">
        <v>21</v>
      </c>
      <c r="B225" s="8">
        <v>1</v>
      </c>
      <c r="C225" s="84" t="s">
        <v>126</v>
      </c>
      <c r="D225" s="84" t="s">
        <v>471</v>
      </c>
      <c r="E225" s="90" t="s">
        <v>17</v>
      </c>
      <c r="F225" s="548" t="s">
        <v>188</v>
      </c>
      <c r="G225" s="84" t="s">
        <v>120</v>
      </c>
      <c r="H225" s="612" t="s">
        <v>20</v>
      </c>
      <c r="I225" s="58" t="s">
        <v>49</v>
      </c>
      <c r="J225" s="81"/>
      <c r="K225" s="66"/>
      <c r="L225" s="323" t="s">
        <v>490</v>
      </c>
      <c r="M225" s="543" t="s">
        <v>463</v>
      </c>
      <c r="N225" s="455" t="s">
        <v>363</v>
      </c>
      <c r="O225" s="1"/>
    </row>
    <row r="226" spans="1:15" ht="15.75">
      <c r="A226" s="641"/>
      <c r="B226" s="9">
        <v>2</v>
      </c>
      <c r="C226" s="10" t="s">
        <v>126</v>
      </c>
      <c r="D226" s="10" t="s">
        <v>471</v>
      </c>
      <c r="E226" s="10" t="s">
        <v>14</v>
      </c>
      <c r="F226" s="382" t="s">
        <v>188</v>
      </c>
      <c r="G226" s="11" t="s">
        <v>27</v>
      </c>
      <c r="H226" s="11" t="s">
        <v>17</v>
      </c>
      <c r="I226" s="58" t="s">
        <v>49</v>
      </c>
      <c r="J226" s="58"/>
      <c r="K226" s="58"/>
      <c r="L226" s="39" t="s">
        <v>363</v>
      </c>
      <c r="M226" s="323" t="s">
        <v>490</v>
      </c>
      <c r="N226" s="543" t="s">
        <v>463</v>
      </c>
      <c r="O226" s="1"/>
    </row>
    <row r="227" spans="1:15" ht="16.5" thickBot="1">
      <c r="A227" s="641"/>
      <c r="B227" s="9">
        <v>3</v>
      </c>
      <c r="C227" s="10" t="s">
        <v>10</v>
      </c>
      <c r="D227" s="11" t="s">
        <v>17</v>
      </c>
      <c r="E227" s="10" t="s">
        <v>471</v>
      </c>
      <c r="F227" s="11" t="s">
        <v>27</v>
      </c>
      <c r="G227" s="382" t="s">
        <v>188</v>
      </c>
      <c r="H227" s="10" t="s">
        <v>120</v>
      </c>
      <c r="I227" s="441" t="s">
        <v>508</v>
      </c>
      <c r="K227" s="58"/>
      <c r="L227" s="543" t="s">
        <v>463</v>
      </c>
      <c r="M227" s="39" t="s">
        <v>363</v>
      </c>
      <c r="N227" s="323" t="s">
        <v>490</v>
      </c>
      <c r="O227" s="1"/>
    </row>
    <row r="228" spans="1:15" ht="15.75">
      <c r="A228" s="641"/>
      <c r="B228" s="9">
        <v>4</v>
      </c>
      <c r="C228" s="10" t="s">
        <v>10</v>
      </c>
      <c r="D228" s="10" t="s">
        <v>14</v>
      </c>
      <c r="E228" s="10" t="s">
        <v>471</v>
      </c>
      <c r="F228" s="595" t="s">
        <v>507</v>
      </c>
      <c r="G228" s="382" t="s">
        <v>188</v>
      </c>
      <c r="H228" s="10" t="s">
        <v>120</v>
      </c>
      <c r="I228" s="441" t="s">
        <v>508</v>
      </c>
      <c r="J228" s="58"/>
      <c r="K228" s="58"/>
      <c r="L228" s="192" t="s">
        <v>41</v>
      </c>
      <c r="M228" s="192" t="s">
        <v>41</v>
      </c>
      <c r="N228" s="258" t="s">
        <v>41</v>
      </c>
      <c r="O228" s="1"/>
    </row>
    <row r="229" spans="1:15" ht="16.5" thickBot="1">
      <c r="A229" s="643"/>
      <c r="B229" s="15">
        <v>5</v>
      </c>
      <c r="C229" s="89" t="s">
        <v>153</v>
      </c>
      <c r="D229" s="10" t="s">
        <v>10</v>
      </c>
      <c r="E229" s="543" t="s">
        <v>463</v>
      </c>
      <c r="F229" s="10" t="s">
        <v>120</v>
      </c>
      <c r="G229" s="595" t="s">
        <v>507</v>
      </c>
      <c r="H229" s="11" t="s">
        <v>27</v>
      </c>
      <c r="I229" s="62" t="s">
        <v>41</v>
      </c>
      <c r="J229" s="64"/>
      <c r="K229" s="64"/>
      <c r="L229" s="91" t="s">
        <v>41</v>
      </c>
      <c r="M229" s="91" t="s">
        <v>41</v>
      </c>
      <c r="N229" s="93" t="s">
        <v>41</v>
      </c>
      <c r="O229" s="1"/>
    </row>
    <row r="230" spans="1:15" ht="15.75" customHeight="1">
      <c r="A230" s="624" t="s">
        <v>24</v>
      </c>
      <c r="B230" s="17">
        <v>1</v>
      </c>
      <c r="C230" s="18"/>
      <c r="D230" s="18"/>
      <c r="E230" s="18"/>
      <c r="F230" s="19"/>
      <c r="G230" s="19"/>
      <c r="H230" s="18"/>
      <c r="I230" s="18"/>
      <c r="J230" s="20"/>
      <c r="K230" s="194"/>
      <c r="L230" s="224" t="s">
        <v>206</v>
      </c>
      <c r="M230" s="194"/>
      <c r="N230" s="194"/>
      <c r="O230" s="1"/>
    </row>
    <row r="231" spans="1:15" ht="15.75">
      <c r="A231" s="624"/>
      <c r="B231" s="21">
        <v>2</v>
      </c>
      <c r="C231" s="22"/>
      <c r="D231" s="23" t="s">
        <v>25</v>
      </c>
      <c r="E231" s="23"/>
      <c r="F231" s="23"/>
      <c r="G231" s="23"/>
      <c r="H231" s="22"/>
      <c r="I231" s="24"/>
      <c r="J231" s="25"/>
      <c r="K231" s="194"/>
      <c r="L231" s="224" t="s">
        <v>422</v>
      </c>
      <c r="M231" s="194"/>
      <c r="N231" s="194"/>
      <c r="O231" s="1"/>
    </row>
    <row r="232" spans="1:15" ht="16.5" thickBot="1">
      <c r="A232" s="625"/>
      <c r="B232" s="26">
        <v>3</v>
      </c>
      <c r="C232" s="27"/>
      <c r="D232" s="27"/>
      <c r="E232" s="27"/>
      <c r="F232" s="28"/>
      <c r="G232" s="29"/>
      <c r="H232" s="29"/>
      <c r="I232" s="27"/>
      <c r="J232" s="30"/>
      <c r="K232" s="196"/>
      <c r="L232" s="197"/>
      <c r="M232" s="197"/>
      <c r="N232" s="197"/>
      <c r="O232" s="1"/>
    </row>
    <row r="233" spans="1:15" ht="15.75" customHeight="1">
      <c r="A233" s="623" t="s">
        <v>26</v>
      </c>
      <c r="B233" s="8">
        <v>1</v>
      </c>
      <c r="C233" s="543" t="s">
        <v>463</v>
      </c>
      <c r="D233" s="10" t="s">
        <v>14</v>
      </c>
      <c r="E233" s="90" t="s">
        <v>19</v>
      </c>
      <c r="F233" s="323" t="s">
        <v>490</v>
      </c>
      <c r="G233" s="382" t="s">
        <v>188</v>
      </c>
      <c r="H233" s="441" t="s">
        <v>508</v>
      </c>
      <c r="I233" s="66"/>
      <c r="J233" s="58" t="s">
        <v>49</v>
      </c>
      <c r="K233" s="58"/>
      <c r="L233" s="10" t="s">
        <v>471</v>
      </c>
      <c r="M233" s="83" t="s">
        <v>147</v>
      </c>
      <c r="N233" s="501" t="s">
        <v>404</v>
      </c>
      <c r="O233" s="1"/>
    </row>
    <row r="234" spans="1:15" ht="15.75">
      <c r="A234" s="615"/>
      <c r="B234" s="9">
        <v>2</v>
      </c>
      <c r="C234" s="11" t="s">
        <v>10</v>
      </c>
      <c r="D234" s="207" t="s">
        <v>9</v>
      </c>
      <c r="E234" s="10" t="s">
        <v>14</v>
      </c>
      <c r="F234" s="90" t="s">
        <v>23</v>
      </c>
      <c r="G234" s="382" t="s">
        <v>188</v>
      </c>
      <c r="H234" s="441" t="s">
        <v>508</v>
      </c>
      <c r="I234" s="549"/>
      <c r="J234" s="58" t="s">
        <v>49</v>
      </c>
      <c r="K234" s="58"/>
      <c r="L234" s="11" t="s">
        <v>120</v>
      </c>
      <c r="M234" s="471" t="s">
        <v>405</v>
      </c>
      <c r="N234" s="574" t="s">
        <v>471</v>
      </c>
      <c r="O234" s="1"/>
    </row>
    <row r="235" spans="1:15" ht="15.75">
      <c r="A235" s="615"/>
      <c r="B235" s="9">
        <v>3</v>
      </c>
      <c r="C235" s="11" t="s">
        <v>10</v>
      </c>
      <c r="D235" s="543" t="s">
        <v>463</v>
      </c>
      <c r="E235" s="10" t="s">
        <v>471</v>
      </c>
      <c r="F235" s="545" t="s">
        <v>19</v>
      </c>
      <c r="G235" s="323" t="s">
        <v>490</v>
      </c>
      <c r="H235" s="90" t="s">
        <v>23</v>
      </c>
      <c r="I235" s="549"/>
      <c r="J235" s="441" t="s">
        <v>508</v>
      </c>
      <c r="K235" s="58"/>
      <c r="L235" s="471" t="s">
        <v>405</v>
      </c>
      <c r="M235" s="11" t="s">
        <v>120</v>
      </c>
      <c r="N235" s="575" t="s">
        <v>147</v>
      </c>
      <c r="O235" s="1"/>
    </row>
    <row r="236" spans="1:15" ht="15.75">
      <c r="A236" s="615"/>
      <c r="B236" s="9">
        <v>4</v>
      </c>
      <c r="C236" s="10" t="s">
        <v>14</v>
      </c>
      <c r="D236" s="11" t="s">
        <v>10</v>
      </c>
      <c r="E236" s="207" t="s">
        <v>9</v>
      </c>
      <c r="F236" s="382" t="s">
        <v>188</v>
      </c>
      <c r="G236" s="90" t="s">
        <v>23</v>
      </c>
      <c r="H236" s="607" t="s">
        <v>479</v>
      </c>
      <c r="I236" s="58"/>
      <c r="J236" s="441" t="s">
        <v>508</v>
      </c>
      <c r="K236" s="58"/>
      <c r="L236" s="83" t="s">
        <v>147</v>
      </c>
      <c r="M236" s="10" t="s">
        <v>471</v>
      </c>
      <c r="N236" s="501" t="s">
        <v>120</v>
      </c>
      <c r="O236" s="1"/>
    </row>
    <row r="237" spans="1:15" ht="16.5" thickBot="1">
      <c r="A237" s="616"/>
      <c r="B237" s="15">
        <v>5</v>
      </c>
      <c r="C237" s="31" t="s">
        <v>9</v>
      </c>
      <c r="D237" s="31" t="s">
        <v>10</v>
      </c>
      <c r="E237" s="16" t="s">
        <v>471</v>
      </c>
      <c r="F237" s="550" t="s">
        <v>188</v>
      </c>
      <c r="G237" s="573" t="s">
        <v>19</v>
      </c>
      <c r="H237" s="64" t="s">
        <v>490</v>
      </c>
      <c r="I237" s="64"/>
      <c r="J237" s="64"/>
      <c r="K237" s="64"/>
      <c r="L237" s="16" t="s">
        <v>41</v>
      </c>
      <c r="M237" s="43" t="s">
        <v>41</v>
      </c>
      <c r="N237" s="576" t="s">
        <v>41</v>
      </c>
      <c r="O237" s="1"/>
    </row>
    <row r="238" spans="1:15" ht="16.5" customHeight="1">
      <c r="A238" s="626" t="s">
        <v>28</v>
      </c>
      <c r="B238" s="8">
        <v>1</v>
      </c>
      <c r="C238" s="42" t="s">
        <v>147</v>
      </c>
      <c r="D238" s="520" t="s">
        <v>22</v>
      </c>
      <c r="E238" s="90" t="s">
        <v>18</v>
      </c>
      <c r="F238" s="90" t="s">
        <v>23</v>
      </c>
      <c r="G238" s="444" t="s">
        <v>508</v>
      </c>
      <c r="H238" s="90" t="s">
        <v>27</v>
      </c>
      <c r="I238" s="382" t="s">
        <v>188</v>
      </c>
      <c r="J238" s="10" t="s">
        <v>14</v>
      </c>
      <c r="K238" s="545" t="s">
        <v>322</v>
      </c>
      <c r="L238" s="81"/>
      <c r="M238" s="58" t="s">
        <v>47</v>
      </c>
      <c r="N238" s="67"/>
      <c r="O238" s="1"/>
    </row>
    <row r="239" spans="1:15" ht="16.5">
      <c r="A239" s="627"/>
      <c r="B239" s="9">
        <v>2</v>
      </c>
      <c r="C239" s="11" t="s">
        <v>18</v>
      </c>
      <c r="D239" s="39" t="s">
        <v>147</v>
      </c>
      <c r="E239" s="459" t="s">
        <v>22</v>
      </c>
      <c r="F239" s="11" t="s">
        <v>27</v>
      </c>
      <c r="G239" s="441" t="s">
        <v>508</v>
      </c>
      <c r="H239" s="90" t="s">
        <v>23</v>
      </c>
      <c r="I239" s="545" t="s">
        <v>322</v>
      </c>
      <c r="J239" s="382" t="s">
        <v>188</v>
      </c>
      <c r="K239" s="10" t="s">
        <v>321</v>
      </c>
      <c r="L239" s="58"/>
      <c r="M239" s="58" t="s">
        <v>47</v>
      </c>
      <c r="N239" s="61"/>
      <c r="O239" s="1"/>
    </row>
    <row r="240" spans="1:15" ht="16.5">
      <c r="A240" s="627"/>
      <c r="B240" s="9">
        <v>3</v>
      </c>
      <c r="C240" s="459" t="s">
        <v>22</v>
      </c>
      <c r="D240" s="11" t="s">
        <v>18</v>
      </c>
      <c r="E240" s="39" t="s">
        <v>147</v>
      </c>
      <c r="F240" s="441" t="s">
        <v>508</v>
      </c>
      <c r="G240" s="11" t="s">
        <v>27</v>
      </c>
      <c r="H240" s="431" t="s">
        <v>368</v>
      </c>
      <c r="I240" s="10" t="s">
        <v>321</v>
      </c>
      <c r="J240" s="545" t="s">
        <v>322</v>
      </c>
      <c r="K240" s="10" t="s">
        <v>14</v>
      </c>
      <c r="L240" s="441"/>
      <c r="M240" s="58"/>
      <c r="N240" s="61"/>
      <c r="O240" s="1"/>
    </row>
    <row r="241" spans="1:15" ht="16.5">
      <c r="A241" s="627"/>
      <c r="B241" s="9">
        <v>4</v>
      </c>
      <c r="C241" s="11" t="s">
        <v>11</v>
      </c>
      <c r="D241" s="11" t="s">
        <v>27</v>
      </c>
      <c r="E241" s="545" t="s">
        <v>322</v>
      </c>
      <c r="F241" s="441" t="s">
        <v>508</v>
      </c>
      <c r="G241" s="90" t="s">
        <v>23</v>
      </c>
      <c r="H241" s="431" t="s">
        <v>368</v>
      </c>
      <c r="I241" s="569" t="s">
        <v>14</v>
      </c>
      <c r="J241" s="569" t="s">
        <v>321</v>
      </c>
      <c r="K241" s="570" t="s">
        <v>188</v>
      </c>
      <c r="L241" s="441"/>
      <c r="M241" s="58"/>
      <c r="N241" s="61"/>
      <c r="O241" s="1"/>
    </row>
    <row r="242" spans="1:15" ht="16.5" thickBot="1">
      <c r="A242" s="628"/>
      <c r="B242" s="16">
        <v>5</v>
      </c>
      <c r="C242" s="16" t="s">
        <v>29</v>
      </c>
      <c r="D242" s="16" t="s">
        <v>29</v>
      </c>
      <c r="E242" s="16" t="s">
        <v>29</v>
      </c>
      <c r="F242" s="16" t="s">
        <v>29</v>
      </c>
      <c r="G242" s="16" t="s">
        <v>29</v>
      </c>
      <c r="H242" s="16" t="s">
        <v>29</v>
      </c>
      <c r="I242" s="571" t="s">
        <v>41</v>
      </c>
      <c r="J242" s="571" t="s">
        <v>41</v>
      </c>
      <c r="K242" s="571" t="s">
        <v>41</v>
      </c>
      <c r="L242" s="64"/>
      <c r="M242" s="64"/>
      <c r="N242" s="65"/>
      <c r="O242" s="1"/>
    </row>
    <row r="243" spans="1:15" ht="15.75">
      <c r="A243" s="201"/>
      <c r="B243" s="201"/>
      <c r="C243" s="201"/>
      <c r="D243" s="201"/>
      <c r="E243" s="201"/>
      <c r="F243" s="201"/>
      <c r="G243" s="201"/>
      <c r="H243" s="201"/>
      <c r="I243" s="201"/>
      <c r="J243" s="201"/>
      <c r="K243" s="201" t="s">
        <v>44</v>
      </c>
      <c r="L243" s="194"/>
      <c r="M243" s="194"/>
      <c r="N243" s="194"/>
    </row>
    <row r="244" spans="1:15" ht="15.75">
      <c r="A244" s="201"/>
      <c r="B244" s="201"/>
      <c r="C244" s="201"/>
      <c r="D244" s="201"/>
      <c r="E244" s="201"/>
      <c r="F244" s="201"/>
      <c r="G244" s="201"/>
      <c r="H244" s="201"/>
      <c r="I244" s="201"/>
      <c r="J244" s="201"/>
      <c r="K244" s="201"/>
      <c r="L244" s="194"/>
      <c r="M244" s="194"/>
      <c r="N244" s="194"/>
    </row>
    <row r="247" spans="1:15" ht="18.75">
      <c r="A247" s="533" t="s">
        <v>0</v>
      </c>
      <c r="B247" s="533"/>
      <c r="C247" s="533"/>
      <c r="D247" s="533"/>
      <c r="E247" s="534"/>
      <c r="F247" s="535" t="s">
        <v>320</v>
      </c>
      <c r="G247" s="535"/>
      <c r="H247" s="535"/>
      <c r="I247" s="536"/>
      <c r="J247" s="536"/>
      <c r="K247" s="534"/>
      <c r="L247" s="534"/>
      <c r="M247" s="541"/>
      <c r="N247" s="541"/>
    </row>
    <row r="248" spans="1:15" ht="19.5" thickBot="1">
      <c r="A248" s="542"/>
      <c r="B248" s="542"/>
      <c r="C248" s="542"/>
      <c r="D248" s="535" t="s">
        <v>326</v>
      </c>
      <c r="E248" s="537"/>
      <c r="F248" s="536"/>
      <c r="G248" s="536"/>
      <c r="H248" s="535" t="s">
        <v>514</v>
      </c>
      <c r="I248" s="538"/>
      <c r="J248" s="538"/>
      <c r="K248" s="534"/>
      <c r="L248" s="534"/>
      <c r="M248" s="540" t="s">
        <v>504</v>
      </c>
      <c r="N248" s="534"/>
    </row>
    <row r="249" spans="1:15" ht="15.75" customHeight="1">
      <c r="A249" s="629" t="s">
        <v>45</v>
      </c>
      <c r="B249" s="35" t="s">
        <v>2</v>
      </c>
      <c r="C249" s="36">
        <v>71</v>
      </c>
      <c r="D249" s="36">
        <v>72</v>
      </c>
      <c r="E249" s="36">
        <v>73</v>
      </c>
      <c r="F249" s="36">
        <v>81</v>
      </c>
      <c r="G249" s="36" t="s">
        <v>178</v>
      </c>
      <c r="H249" s="36" t="s">
        <v>179</v>
      </c>
      <c r="I249" s="631" t="s">
        <v>31</v>
      </c>
      <c r="J249" s="632"/>
      <c r="K249" s="632"/>
      <c r="L249" s="632"/>
      <c r="M249" s="632"/>
      <c r="N249" s="632"/>
      <c r="O249" s="1"/>
    </row>
    <row r="250" spans="1:15" ht="16.5" thickBot="1">
      <c r="A250" s="630"/>
      <c r="B250" s="37" t="s">
        <v>3</v>
      </c>
      <c r="C250" s="613" t="s">
        <v>516</v>
      </c>
      <c r="D250" s="567" t="s">
        <v>33</v>
      </c>
      <c r="E250" s="567" t="s">
        <v>5</v>
      </c>
      <c r="F250" s="567" t="s">
        <v>143</v>
      </c>
      <c r="G250" s="580" t="s">
        <v>464</v>
      </c>
      <c r="H250" s="567" t="s">
        <v>36</v>
      </c>
      <c r="I250" s="68">
        <v>61</v>
      </c>
      <c r="J250" s="68">
        <v>62</v>
      </c>
      <c r="K250" s="68">
        <v>63</v>
      </c>
      <c r="L250" s="68">
        <v>91</v>
      </c>
      <c r="M250" s="68">
        <v>92</v>
      </c>
      <c r="N250" s="69">
        <v>93</v>
      </c>
      <c r="O250" s="1"/>
    </row>
    <row r="251" spans="1:15" ht="15.75" customHeight="1">
      <c r="A251" s="617" t="s">
        <v>37</v>
      </c>
      <c r="B251" s="38">
        <v>1</v>
      </c>
      <c r="C251" s="10" t="s">
        <v>321</v>
      </c>
      <c r="D251" s="39" t="s">
        <v>23</v>
      </c>
      <c r="E251" s="11" t="s">
        <v>18</v>
      </c>
      <c r="F251" s="40" t="s">
        <v>345</v>
      </c>
      <c r="G251" s="10" t="s">
        <v>471</v>
      </c>
      <c r="H251" s="39" t="s">
        <v>147</v>
      </c>
      <c r="I251" s="70"/>
      <c r="J251" s="70"/>
      <c r="K251" s="70"/>
      <c r="L251" s="441" t="s">
        <v>395</v>
      </c>
      <c r="M251" s="70"/>
      <c r="N251" s="72"/>
      <c r="O251" s="1"/>
    </row>
    <row r="252" spans="1:15" ht="15.75">
      <c r="A252" s="618"/>
      <c r="B252" s="39">
        <v>2</v>
      </c>
      <c r="C252" s="10" t="s">
        <v>321</v>
      </c>
      <c r="D252" s="543" t="s">
        <v>463</v>
      </c>
      <c r="E252" s="39" t="s">
        <v>23</v>
      </c>
      <c r="F252" s="39" t="s">
        <v>363</v>
      </c>
      <c r="G252" s="10" t="s">
        <v>471</v>
      </c>
      <c r="H252" s="40" t="s">
        <v>345</v>
      </c>
      <c r="I252" s="63"/>
      <c r="J252" s="63"/>
      <c r="K252" s="63"/>
      <c r="L252" s="441" t="s">
        <v>395</v>
      </c>
      <c r="M252" s="63"/>
      <c r="N252" s="73"/>
      <c r="O252" s="1"/>
    </row>
    <row r="253" spans="1:15" ht="15.75">
      <c r="A253" s="618"/>
      <c r="B253" s="39">
        <v>3</v>
      </c>
      <c r="C253" s="323" t="s">
        <v>490</v>
      </c>
      <c r="D253" s="11" t="s">
        <v>18</v>
      </c>
      <c r="E253" s="10" t="s">
        <v>493</v>
      </c>
      <c r="F253" s="39" t="s">
        <v>23</v>
      </c>
      <c r="G253" s="39" t="s">
        <v>147</v>
      </c>
      <c r="H253" s="543" t="s">
        <v>463</v>
      </c>
      <c r="I253" s="63"/>
      <c r="J253" s="73" t="s">
        <v>148</v>
      </c>
      <c r="K253" s="63"/>
      <c r="L253" s="454" t="s">
        <v>201</v>
      </c>
      <c r="M253" s="63"/>
      <c r="N253" s="73"/>
      <c r="O253" s="1"/>
    </row>
    <row r="254" spans="1:15" ht="15.75">
      <c r="A254" s="618"/>
      <c r="B254" s="39">
        <v>4</v>
      </c>
      <c r="C254" s="39" t="s">
        <v>19</v>
      </c>
      <c r="D254" s="323" t="s">
        <v>490</v>
      </c>
      <c r="E254" s="10" t="s">
        <v>321</v>
      </c>
      <c r="F254" s="39" t="s">
        <v>147</v>
      </c>
      <c r="G254" s="40" t="s">
        <v>345</v>
      </c>
      <c r="H254" s="39" t="s">
        <v>363</v>
      </c>
      <c r="I254" s="63"/>
      <c r="J254" s="73" t="s">
        <v>148</v>
      </c>
      <c r="K254" s="63"/>
      <c r="L254" s="454" t="s">
        <v>201</v>
      </c>
      <c r="M254" s="63"/>
      <c r="N254" s="74"/>
      <c r="O254" s="1"/>
    </row>
    <row r="255" spans="1:15" ht="16.5" thickBot="1">
      <c r="A255" s="619"/>
      <c r="B255" s="41">
        <v>5</v>
      </c>
      <c r="C255" s="41" t="s">
        <v>8</v>
      </c>
      <c r="D255" s="41" t="s">
        <v>8</v>
      </c>
      <c r="E255" s="41" t="s">
        <v>8</v>
      </c>
      <c r="F255" s="41" t="s">
        <v>8</v>
      </c>
      <c r="G255" s="41" t="s">
        <v>8</v>
      </c>
      <c r="H255" s="41" t="s">
        <v>8</v>
      </c>
      <c r="I255" s="551"/>
      <c r="J255" s="551"/>
      <c r="K255" s="551"/>
      <c r="L255" s="474" t="s">
        <v>155</v>
      </c>
      <c r="M255" s="551"/>
      <c r="N255" s="203"/>
      <c r="O255" s="1"/>
    </row>
    <row r="256" spans="1:15" ht="15.75" customHeight="1">
      <c r="A256" s="620" t="s">
        <v>15</v>
      </c>
      <c r="B256" s="38">
        <v>1</v>
      </c>
      <c r="C256" s="40" t="s">
        <v>202</v>
      </c>
      <c r="D256" s="11" t="s">
        <v>18</v>
      </c>
      <c r="E256" s="40" t="s">
        <v>22</v>
      </c>
      <c r="F256" s="40" t="s">
        <v>345</v>
      </c>
      <c r="G256" s="40" t="s">
        <v>17</v>
      </c>
      <c r="H256" s="40" t="s">
        <v>323</v>
      </c>
      <c r="I256" s="70" t="s">
        <v>41</v>
      </c>
      <c r="J256" s="63" t="s">
        <v>41</v>
      </c>
      <c r="K256" s="63" t="s">
        <v>41</v>
      </c>
      <c r="L256" s="70"/>
      <c r="M256" s="441" t="s">
        <v>395</v>
      </c>
      <c r="N256" s="72"/>
      <c r="O256" s="1"/>
    </row>
    <row r="257" spans="1:15" ht="15.75">
      <c r="A257" s="618"/>
      <c r="B257" s="39">
        <v>2</v>
      </c>
      <c r="C257" s="11" t="s">
        <v>18</v>
      </c>
      <c r="D257" s="40" t="s">
        <v>22</v>
      </c>
      <c r="E257" s="40" t="s">
        <v>322</v>
      </c>
      <c r="F257" s="39" t="s">
        <v>19</v>
      </c>
      <c r="G257" s="40" t="s">
        <v>345</v>
      </c>
      <c r="H257" s="40" t="s">
        <v>17</v>
      </c>
      <c r="I257" s="89" t="s">
        <v>323</v>
      </c>
      <c r="J257" s="391" t="s">
        <v>368</v>
      </c>
      <c r="K257" s="63" t="s">
        <v>344</v>
      </c>
      <c r="L257" s="63"/>
      <c r="M257" s="441" t="s">
        <v>395</v>
      </c>
      <c r="N257" s="73"/>
      <c r="O257" s="1"/>
    </row>
    <row r="258" spans="1:15" ht="15.75">
      <c r="A258" s="618"/>
      <c r="B258" s="39">
        <v>3</v>
      </c>
      <c r="C258" s="40" t="s">
        <v>322</v>
      </c>
      <c r="D258" s="39" t="s">
        <v>19</v>
      </c>
      <c r="E258" s="40" t="s">
        <v>202</v>
      </c>
      <c r="F258" s="40" t="s">
        <v>17</v>
      </c>
      <c r="G258" s="39" t="s">
        <v>363</v>
      </c>
      <c r="H258" s="441" t="s">
        <v>395</v>
      </c>
      <c r="I258" s="63" t="s">
        <v>344</v>
      </c>
      <c r="J258" s="89" t="s">
        <v>323</v>
      </c>
      <c r="K258" s="391" t="s">
        <v>368</v>
      </c>
      <c r="L258" s="63"/>
      <c r="M258" s="474" t="s">
        <v>155</v>
      </c>
      <c r="N258" s="73"/>
      <c r="O258" s="1"/>
    </row>
    <row r="259" spans="1:15" ht="15.75">
      <c r="A259" s="618"/>
      <c r="B259" s="39">
        <v>4</v>
      </c>
      <c r="C259" s="40" t="s">
        <v>22</v>
      </c>
      <c r="D259" s="40" t="s">
        <v>202</v>
      </c>
      <c r="E259" s="11" t="s">
        <v>18</v>
      </c>
      <c r="F259" s="10" t="s">
        <v>471</v>
      </c>
      <c r="G259" s="39" t="s">
        <v>19</v>
      </c>
      <c r="H259" s="441" t="s">
        <v>395</v>
      </c>
      <c r="I259" s="608" t="s">
        <v>368</v>
      </c>
      <c r="J259" s="609" t="s">
        <v>344</v>
      </c>
      <c r="K259" s="89" t="s">
        <v>323</v>
      </c>
      <c r="L259" s="63"/>
      <c r="M259" s="63" t="s">
        <v>52</v>
      </c>
      <c r="N259" s="73"/>
      <c r="O259" s="1"/>
    </row>
    <row r="260" spans="1:15" ht="16.5" thickBot="1">
      <c r="A260" s="619"/>
      <c r="B260" s="43">
        <v>5</v>
      </c>
      <c r="C260" s="43" t="s">
        <v>9</v>
      </c>
      <c r="D260" s="44" t="s">
        <v>322</v>
      </c>
      <c r="E260" s="43" t="s">
        <v>19</v>
      </c>
      <c r="F260" s="16" t="s">
        <v>471</v>
      </c>
      <c r="G260" s="31" t="s">
        <v>18</v>
      </c>
      <c r="H260" s="44" t="s">
        <v>323</v>
      </c>
      <c r="I260" s="610" t="s">
        <v>41</v>
      </c>
      <c r="J260" s="610" t="s">
        <v>41</v>
      </c>
      <c r="K260" s="611" t="s">
        <v>41</v>
      </c>
      <c r="L260" s="75"/>
      <c r="M260" s="75" t="s">
        <v>52</v>
      </c>
      <c r="N260" s="94"/>
      <c r="O260" s="1"/>
    </row>
    <row r="261" spans="1:15" ht="15.75" customHeight="1">
      <c r="A261" s="620" t="s">
        <v>21</v>
      </c>
      <c r="B261" s="38">
        <v>1</v>
      </c>
      <c r="C261" s="42" t="s">
        <v>9</v>
      </c>
      <c r="D261" s="548" t="s">
        <v>188</v>
      </c>
      <c r="E261" s="84" t="s">
        <v>321</v>
      </c>
      <c r="F261" s="89" t="s">
        <v>39</v>
      </c>
      <c r="G261" s="84" t="s">
        <v>471</v>
      </c>
      <c r="H261" s="470" t="s">
        <v>368</v>
      </c>
      <c r="I261" s="89"/>
      <c r="J261" s="71"/>
      <c r="K261" s="70"/>
      <c r="L261" s="73"/>
      <c r="M261" s="80"/>
      <c r="N261" s="469" t="s">
        <v>395</v>
      </c>
      <c r="O261" s="1"/>
    </row>
    <row r="262" spans="1:15" ht="15.75">
      <c r="A262" s="618"/>
      <c r="B262" s="39">
        <v>2</v>
      </c>
      <c r="C262" s="11" t="s">
        <v>18</v>
      </c>
      <c r="D262" s="382" t="s">
        <v>188</v>
      </c>
      <c r="E262" s="10" t="s">
        <v>321</v>
      </c>
      <c r="F262" s="40" t="s">
        <v>39</v>
      </c>
      <c r="G262" s="10" t="s">
        <v>471</v>
      </c>
      <c r="H262" s="391" t="s">
        <v>368</v>
      </c>
      <c r="I262" s="63"/>
      <c r="K262" s="71"/>
      <c r="L262" s="73"/>
      <c r="M262" s="73"/>
      <c r="N262" s="457" t="s">
        <v>395</v>
      </c>
      <c r="O262" s="1"/>
    </row>
    <row r="263" spans="1:15" ht="15.75">
      <c r="A263" s="618"/>
      <c r="B263" s="39">
        <v>3</v>
      </c>
      <c r="C263" s="391" t="s">
        <v>368</v>
      </c>
      <c r="D263" s="10" t="s">
        <v>321</v>
      </c>
      <c r="E263" s="382" t="s">
        <v>188</v>
      </c>
      <c r="F263" s="11" t="s">
        <v>18</v>
      </c>
      <c r="G263" s="40" t="s">
        <v>39</v>
      </c>
      <c r="H263" s="39" t="s">
        <v>23</v>
      </c>
      <c r="I263" s="63"/>
      <c r="K263" s="89"/>
      <c r="L263" s="73"/>
      <c r="M263" s="73"/>
      <c r="N263" s="73" t="s">
        <v>148</v>
      </c>
      <c r="O263" s="1"/>
    </row>
    <row r="264" spans="1:15" ht="15.75">
      <c r="A264" s="618"/>
      <c r="B264" s="39">
        <v>4</v>
      </c>
      <c r="C264" s="391" t="s">
        <v>368</v>
      </c>
      <c r="D264" s="10" t="s">
        <v>321</v>
      </c>
      <c r="E264" s="382" t="s">
        <v>188</v>
      </c>
      <c r="F264" s="444" t="s">
        <v>395</v>
      </c>
      <c r="G264" s="40" t="s">
        <v>39</v>
      </c>
      <c r="H264" s="40" t="s">
        <v>323</v>
      </c>
      <c r="J264" s="71"/>
      <c r="K264" s="71"/>
      <c r="L264" s="73"/>
      <c r="M264" s="73"/>
      <c r="N264" s="73" t="s">
        <v>148</v>
      </c>
      <c r="O264" s="1"/>
    </row>
    <row r="265" spans="1:15" ht="16.5" thickBot="1">
      <c r="A265" s="619"/>
      <c r="B265" s="43">
        <v>5</v>
      </c>
      <c r="C265" s="10" t="s">
        <v>50</v>
      </c>
      <c r="D265" s="10" t="s">
        <v>50</v>
      </c>
      <c r="E265" s="10" t="s">
        <v>50</v>
      </c>
      <c r="F265" s="441" t="s">
        <v>395</v>
      </c>
      <c r="G265" s="43" t="s">
        <v>23</v>
      </c>
      <c r="H265" s="44" t="s">
        <v>323</v>
      </c>
      <c r="I265" s="75"/>
      <c r="J265" s="75"/>
      <c r="K265" s="75"/>
      <c r="L265" s="75"/>
      <c r="M265" s="64"/>
      <c r="N265" s="94" t="s">
        <v>155</v>
      </c>
      <c r="O265" s="1"/>
    </row>
    <row r="266" spans="1:15" ht="15.75" customHeight="1">
      <c r="A266" s="621" t="s">
        <v>42</v>
      </c>
      <c r="B266" s="45">
        <v>1</v>
      </c>
      <c r="C266" s="46"/>
      <c r="D266" s="47"/>
      <c r="E266" s="47"/>
      <c r="F266" s="47"/>
      <c r="G266" s="552"/>
      <c r="H266" s="194"/>
      <c r="I266" s="63"/>
      <c r="J266" s="71"/>
      <c r="K266" s="63"/>
      <c r="L266" s="194" t="s">
        <v>207</v>
      </c>
      <c r="M266" s="194"/>
      <c r="N266" s="194"/>
      <c r="O266" s="1"/>
    </row>
    <row r="267" spans="1:15" ht="15.75">
      <c r="A267" s="615"/>
      <c r="B267" s="39">
        <v>2</v>
      </c>
      <c r="C267" s="201" t="s">
        <v>43</v>
      </c>
      <c r="D267" s="201"/>
      <c r="E267" s="201"/>
      <c r="F267" s="201"/>
      <c r="G267" s="201"/>
      <c r="H267" s="63"/>
      <c r="I267" s="63"/>
      <c r="J267" s="63"/>
      <c r="K267" s="63"/>
      <c r="L267" s="572" t="s">
        <v>421</v>
      </c>
      <c r="M267" s="194"/>
      <c r="N267" s="194"/>
      <c r="O267" s="1"/>
    </row>
    <row r="268" spans="1:15" ht="16.5" thickBot="1">
      <c r="A268" s="622"/>
      <c r="B268" s="50">
        <v>3</v>
      </c>
      <c r="C268" s="51"/>
      <c r="D268" s="52"/>
      <c r="E268" s="52"/>
      <c r="F268" s="52"/>
      <c r="G268" s="553"/>
      <c r="H268" s="204"/>
      <c r="I268" s="78"/>
      <c r="J268" s="79"/>
      <c r="K268" s="75"/>
      <c r="L268" s="78"/>
      <c r="M268" s="79"/>
      <c r="N268" s="205"/>
      <c r="O268" s="1"/>
    </row>
    <row r="269" spans="1:15" ht="15.75" customHeight="1">
      <c r="A269" s="623" t="s">
        <v>26</v>
      </c>
      <c r="B269" s="38">
        <v>1</v>
      </c>
      <c r="C269" s="391" t="s">
        <v>368</v>
      </c>
      <c r="D269" s="382" t="s">
        <v>188</v>
      </c>
      <c r="E269" s="40" t="s">
        <v>17</v>
      </c>
      <c r="F269" s="40" t="s">
        <v>202</v>
      </c>
      <c r="G269" s="83" t="s">
        <v>23</v>
      </c>
      <c r="H269" s="40" t="s">
        <v>345</v>
      </c>
      <c r="I269" s="70"/>
      <c r="J269" s="70"/>
      <c r="K269" s="70"/>
      <c r="L269" s="554" t="s">
        <v>420</v>
      </c>
      <c r="M269" s="70" t="s">
        <v>344</v>
      </c>
      <c r="N269" s="577" t="s">
        <v>420</v>
      </c>
      <c r="O269" s="1"/>
    </row>
    <row r="270" spans="1:15" ht="15.75">
      <c r="A270" s="615"/>
      <c r="B270" s="39">
        <v>2</v>
      </c>
      <c r="C270" s="40" t="s">
        <v>17</v>
      </c>
      <c r="D270" s="382" t="s">
        <v>188</v>
      </c>
      <c r="E270" s="40" t="s">
        <v>22</v>
      </c>
      <c r="F270" s="40" t="s">
        <v>39</v>
      </c>
      <c r="G270" s="39" t="s">
        <v>147</v>
      </c>
      <c r="H270" s="40" t="s">
        <v>345</v>
      </c>
      <c r="I270" s="549"/>
      <c r="J270" s="63"/>
      <c r="K270" s="58"/>
      <c r="L270" s="40" t="s">
        <v>202</v>
      </c>
      <c r="M270" s="63" t="s">
        <v>344</v>
      </c>
      <c r="N270" s="322" t="s">
        <v>322</v>
      </c>
      <c r="O270" s="1"/>
    </row>
    <row r="271" spans="1:15" ht="15.75">
      <c r="A271" s="615"/>
      <c r="B271" s="39">
        <v>3</v>
      </c>
      <c r="C271" s="391" t="s">
        <v>368</v>
      </c>
      <c r="D271" s="40" t="s">
        <v>17</v>
      </c>
      <c r="E271" s="40" t="s">
        <v>322</v>
      </c>
      <c r="F271" s="40" t="s">
        <v>39</v>
      </c>
      <c r="G271" s="40" t="s">
        <v>345</v>
      </c>
      <c r="H271" s="39" t="s">
        <v>23</v>
      </c>
      <c r="I271" s="63"/>
      <c r="J271" s="63"/>
      <c r="K271" s="63" t="s">
        <v>148</v>
      </c>
      <c r="L271" s="10" t="s">
        <v>126</v>
      </c>
      <c r="M271" s="42" t="s">
        <v>147</v>
      </c>
      <c r="N271" s="322" t="s">
        <v>202</v>
      </c>
      <c r="O271" s="1"/>
    </row>
    <row r="272" spans="1:15" ht="15.75">
      <c r="A272" s="615"/>
      <c r="B272" s="39">
        <v>4</v>
      </c>
      <c r="C272" s="40" t="s">
        <v>22</v>
      </c>
      <c r="D272" s="40" t="s">
        <v>322</v>
      </c>
      <c r="E272" s="382" t="s">
        <v>188</v>
      </c>
      <c r="F272" s="40" t="s">
        <v>345</v>
      </c>
      <c r="G272" s="40" t="s">
        <v>39</v>
      </c>
      <c r="H272" s="391" t="s">
        <v>368</v>
      </c>
      <c r="I272" s="549"/>
      <c r="J272" s="63"/>
      <c r="K272" s="63" t="s">
        <v>148</v>
      </c>
      <c r="L272" s="42" t="s">
        <v>147</v>
      </c>
      <c r="M272" s="40" t="s">
        <v>202</v>
      </c>
      <c r="N272" s="10" t="s">
        <v>126</v>
      </c>
      <c r="O272" s="1"/>
    </row>
    <row r="273" spans="1:15" ht="16.5" thickBot="1">
      <c r="A273" s="616"/>
      <c r="B273" s="43">
        <v>5</v>
      </c>
      <c r="C273" s="44" t="s">
        <v>322</v>
      </c>
      <c r="D273" s="44" t="s">
        <v>22</v>
      </c>
      <c r="E273" s="550" t="s">
        <v>188</v>
      </c>
      <c r="F273" s="188" t="s">
        <v>23</v>
      </c>
      <c r="G273" s="44" t="s">
        <v>39</v>
      </c>
      <c r="H273" s="392" t="s">
        <v>368</v>
      </c>
      <c r="I273" s="63"/>
      <c r="J273" s="58"/>
      <c r="K273" s="75"/>
      <c r="L273" s="44" t="s">
        <v>345</v>
      </c>
      <c r="M273" s="10" t="s">
        <v>126</v>
      </c>
      <c r="N273" s="42" t="s">
        <v>147</v>
      </c>
      <c r="O273" s="1"/>
    </row>
    <row r="274" spans="1:15" ht="15.75" customHeight="1">
      <c r="A274" s="614" t="s">
        <v>28</v>
      </c>
      <c r="B274" s="38">
        <v>1</v>
      </c>
      <c r="C274" s="84" t="s">
        <v>321</v>
      </c>
      <c r="D274" s="83" t="s">
        <v>23</v>
      </c>
      <c r="E274" s="543" t="s">
        <v>463</v>
      </c>
      <c r="F274" s="84" t="s">
        <v>471</v>
      </c>
      <c r="G274" s="89" t="s">
        <v>202</v>
      </c>
      <c r="H274" s="40" t="s">
        <v>19</v>
      </c>
      <c r="I274" s="70"/>
      <c r="J274" s="70"/>
      <c r="K274" s="71"/>
      <c r="L274" s="71"/>
      <c r="M274" s="70"/>
      <c r="N274" s="72"/>
      <c r="O274" s="1"/>
    </row>
    <row r="275" spans="1:15" ht="15.75">
      <c r="A275" s="615"/>
      <c r="B275" s="39">
        <v>2</v>
      </c>
      <c r="C275" s="10" t="s">
        <v>321</v>
      </c>
      <c r="D275" s="40" t="s">
        <v>322</v>
      </c>
      <c r="E275" s="83" t="s">
        <v>23</v>
      </c>
      <c r="F275" s="10" t="s">
        <v>471</v>
      </c>
      <c r="G275" s="543" t="s">
        <v>463</v>
      </c>
      <c r="H275" s="40" t="s">
        <v>202</v>
      </c>
      <c r="I275" s="549"/>
      <c r="J275" s="555"/>
      <c r="K275" s="63"/>
      <c r="L275" s="63"/>
      <c r="M275" s="63"/>
      <c r="N275" s="73"/>
      <c r="O275" s="1"/>
    </row>
    <row r="276" spans="1:15" ht="15.75">
      <c r="A276" s="615"/>
      <c r="B276" s="39">
        <v>3</v>
      </c>
      <c r="C276" s="543" t="s">
        <v>463</v>
      </c>
      <c r="D276" s="10" t="s">
        <v>321</v>
      </c>
      <c r="E276" s="40" t="s">
        <v>322</v>
      </c>
      <c r="F276" s="39" t="s">
        <v>147</v>
      </c>
      <c r="G276" s="441" t="s">
        <v>395</v>
      </c>
      <c r="H276" s="40" t="s">
        <v>324</v>
      </c>
      <c r="I276" s="63" t="s">
        <v>148</v>
      </c>
      <c r="J276" s="58"/>
      <c r="K276" s="71"/>
      <c r="L276" s="63"/>
      <c r="M276" s="63"/>
      <c r="N276" s="73"/>
      <c r="O276" s="1"/>
    </row>
    <row r="277" spans="1:15" ht="15.75">
      <c r="A277" s="616"/>
      <c r="B277" s="39">
        <v>4</v>
      </c>
      <c r="C277" s="40" t="s">
        <v>322</v>
      </c>
      <c r="D277" s="10" t="s">
        <v>321</v>
      </c>
      <c r="E277" s="323" t="s">
        <v>490</v>
      </c>
      <c r="F277" s="543" t="s">
        <v>463</v>
      </c>
      <c r="G277" s="441" t="s">
        <v>395</v>
      </c>
      <c r="H277" s="39" t="s">
        <v>147</v>
      </c>
      <c r="I277" s="63" t="s">
        <v>148</v>
      </c>
      <c r="J277" s="63"/>
      <c r="K277" s="63"/>
      <c r="L277" s="63"/>
      <c r="M277" s="63"/>
      <c r="N277" s="73"/>
      <c r="O277" s="1"/>
    </row>
    <row r="278" spans="1:15" ht="16.5" thickBot="1">
      <c r="A278" s="55"/>
      <c r="B278" s="43">
        <v>5</v>
      </c>
      <c r="C278" s="43" t="s">
        <v>29</v>
      </c>
      <c r="D278" s="43" t="s">
        <v>29</v>
      </c>
      <c r="E278" s="43" t="s">
        <v>29</v>
      </c>
      <c r="F278" s="43" t="s">
        <v>29</v>
      </c>
      <c r="G278" s="43" t="s">
        <v>29</v>
      </c>
      <c r="H278" s="43" t="s">
        <v>29</v>
      </c>
      <c r="I278" s="75"/>
      <c r="J278" s="75"/>
      <c r="K278" s="75"/>
      <c r="L278" s="75"/>
      <c r="M278" s="75"/>
      <c r="N278" s="94"/>
      <c r="O278" s="1"/>
    </row>
  </sheetData>
  <mergeCells count="65">
    <mergeCell ref="A39:A43"/>
    <mergeCell ref="A197:A201"/>
    <mergeCell ref="A202:A205"/>
    <mergeCell ref="I177:N177"/>
    <mergeCell ref="A179:A183"/>
    <mergeCell ref="A184:A188"/>
    <mergeCell ref="A189:A193"/>
    <mergeCell ref="A194:A196"/>
    <mergeCell ref="I106:N106"/>
    <mergeCell ref="A141:A142"/>
    <mergeCell ref="I141:N141"/>
    <mergeCell ref="A44:A48"/>
    <mergeCell ref="A49:A53"/>
    <mergeCell ref="A54:A56"/>
    <mergeCell ref="A57:A61"/>
    <mergeCell ref="I72:N72"/>
    <mergeCell ref="A62:A65"/>
    <mergeCell ref="A153:A157"/>
    <mergeCell ref="A158:A160"/>
    <mergeCell ref="A161:A165"/>
    <mergeCell ref="A118:A122"/>
    <mergeCell ref="A123:A125"/>
    <mergeCell ref="A166:A170"/>
    <mergeCell ref="A177:A178"/>
    <mergeCell ref="A72:A73"/>
    <mergeCell ref="A92:A96"/>
    <mergeCell ref="A97:A101"/>
    <mergeCell ref="A106:A107"/>
    <mergeCell ref="A126:A130"/>
    <mergeCell ref="A131:A134"/>
    <mergeCell ref="A108:A112"/>
    <mergeCell ref="A113:A117"/>
    <mergeCell ref="A74:A78"/>
    <mergeCell ref="A79:A83"/>
    <mergeCell ref="A84:A88"/>
    <mergeCell ref="A89:A91"/>
    <mergeCell ref="A143:A147"/>
    <mergeCell ref="A148:A152"/>
    <mergeCell ref="A3:A4"/>
    <mergeCell ref="I3:N3"/>
    <mergeCell ref="A5:A9"/>
    <mergeCell ref="A10:A14"/>
    <mergeCell ref="A15:A19"/>
    <mergeCell ref="Q37:V37"/>
    <mergeCell ref="A20:A22"/>
    <mergeCell ref="A23:A27"/>
    <mergeCell ref="A28:A32"/>
    <mergeCell ref="A37:A38"/>
    <mergeCell ref="I37:N37"/>
    <mergeCell ref="A213:A214"/>
    <mergeCell ref="I213:N213"/>
    <mergeCell ref="A215:A219"/>
    <mergeCell ref="A220:A224"/>
    <mergeCell ref="A225:A229"/>
    <mergeCell ref="A230:A232"/>
    <mergeCell ref="A233:A237"/>
    <mergeCell ref="A238:A242"/>
    <mergeCell ref="A249:A250"/>
    <mergeCell ref="I249:N249"/>
    <mergeCell ref="A274:A277"/>
    <mergeCell ref="A251:A255"/>
    <mergeCell ref="A256:A260"/>
    <mergeCell ref="A261:A265"/>
    <mergeCell ref="A266:A268"/>
    <mergeCell ref="A269:A273"/>
  </mergeCells>
  <pageMargins left="0" right="0" top="0" bottom="0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2"/>
  <sheetViews>
    <sheetView topLeftCell="A138" workbookViewId="0">
      <selection activeCell="L193" sqref="L193"/>
    </sheetView>
  </sheetViews>
  <sheetFormatPr defaultRowHeight="15"/>
  <cols>
    <col min="1" max="1" width="3.85546875" customWidth="1"/>
    <col min="2" max="2" width="17.7109375" customWidth="1"/>
    <col min="3" max="3" width="9" customWidth="1"/>
    <col min="4" max="4" width="4.85546875" customWidth="1"/>
    <col min="5" max="5" width="21.42578125" customWidth="1"/>
    <col min="6" max="6" width="7.5703125" customWidth="1"/>
    <col min="7" max="7" width="23.7109375" customWidth="1"/>
    <col min="8" max="8" width="6.7109375" customWidth="1"/>
    <col min="9" max="9" width="8.85546875" customWidth="1"/>
    <col min="10" max="10" width="5.7109375" customWidth="1"/>
    <col min="11" max="11" width="5.42578125" customWidth="1"/>
    <col min="12" max="12" width="21.28515625" customWidth="1"/>
  </cols>
  <sheetData>
    <row r="1" spans="1:12" ht="16.5" customHeight="1">
      <c r="A1" s="101" t="str">
        <f>[1]Bia!$G$6</f>
        <v>Trường THCS QUAN TRUNG</v>
      </c>
      <c r="B1" s="102"/>
      <c r="C1" s="102"/>
      <c r="D1" s="102"/>
      <c r="E1" s="102"/>
      <c r="F1" s="103"/>
      <c r="G1" s="226"/>
      <c r="H1" s="104"/>
      <c r="I1" s="226"/>
      <c r="J1" s="105"/>
      <c r="K1" s="106"/>
      <c r="L1" s="409" t="s">
        <v>380</v>
      </c>
    </row>
    <row r="2" spans="1:12" ht="16.5" customHeight="1">
      <c r="A2" s="645" t="s">
        <v>378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</row>
    <row r="3" spans="1:12" ht="16.5" customHeight="1">
      <c r="A3" s="646" t="s">
        <v>55</v>
      </c>
      <c r="B3" s="646" t="s">
        <v>56</v>
      </c>
      <c r="C3" s="647"/>
      <c r="D3" s="646" t="s">
        <v>57</v>
      </c>
      <c r="E3" s="646"/>
      <c r="F3" s="646"/>
      <c r="G3" s="646" t="s">
        <v>58</v>
      </c>
      <c r="H3" s="646"/>
      <c r="I3" s="648" t="s">
        <v>133</v>
      </c>
      <c r="J3" s="650" t="s">
        <v>59</v>
      </c>
      <c r="K3" s="652" t="s">
        <v>60</v>
      </c>
      <c r="L3" s="652" t="s">
        <v>61</v>
      </c>
    </row>
    <row r="4" spans="1:12" ht="16.5" customHeight="1">
      <c r="A4" s="647"/>
      <c r="B4" s="647"/>
      <c r="C4" s="647"/>
      <c r="D4" s="227" t="s">
        <v>62</v>
      </c>
      <c r="E4" s="227" t="s">
        <v>63</v>
      </c>
      <c r="F4" s="175" t="s">
        <v>64</v>
      </c>
      <c r="G4" s="227" t="s">
        <v>65</v>
      </c>
      <c r="H4" s="227" t="s">
        <v>119</v>
      </c>
      <c r="I4" s="649"/>
      <c r="J4" s="651"/>
      <c r="K4" s="653"/>
      <c r="L4" s="653"/>
    </row>
    <row r="5" spans="1:12" ht="16.5" customHeight="1">
      <c r="A5" s="107">
        <v>1</v>
      </c>
      <c r="B5" s="108" t="s">
        <v>66</v>
      </c>
      <c r="C5" s="109" t="s">
        <v>67</v>
      </c>
      <c r="D5" s="110"/>
      <c r="E5" s="110" t="s">
        <v>189</v>
      </c>
      <c r="F5" s="111">
        <v>7</v>
      </c>
      <c r="G5" s="112" t="s">
        <v>328</v>
      </c>
      <c r="H5" s="113">
        <v>12</v>
      </c>
      <c r="I5" s="114">
        <f t="shared" ref="I5:I31" si="0">F5+H5</f>
        <v>19</v>
      </c>
      <c r="J5" s="115" t="str">
        <f t="shared" ref="J5:J17" si="1">IF(I5&lt;19,19-I5," ")</f>
        <v/>
      </c>
      <c r="K5" s="116" t="str">
        <f t="shared" ref="K5:K14" si="2">IF(I5&gt;19,I5-19," ")</f>
        <v/>
      </c>
      <c r="L5" s="117"/>
    </row>
    <row r="6" spans="1:12" ht="16.5" customHeight="1">
      <c r="A6" s="107">
        <v>2</v>
      </c>
      <c r="B6" s="118" t="s">
        <v>70</v>
      </c>
      <c r="C6" s="119" t="s">
        <v>71</v>
      </c>
      <c r="D6" s="177">
        <v>61</v>
      </c>
      <c r="E6" s="120" t="s">
        <v>329</v>
      </c>
      <c r="F6" s="121"/>
      <c r="G6" s="122" t="s">
        <v>347</v>
      </c>
      <c r="H6" s="123">
        <v>16</v>
      </c>
      <c r="I6" s="124">
        <f t="shared" si="0"/>
        <v>16</v>
      </c>
      <c r="J6" s="125">
        <f t="shared" si="1"/>
        <v>3</v>
      </c>
      <c r="K6" s="126" t="str">
        <f t="shared" si="2"/>
        <v/>
      </c>
      <c r="L6" s="127"/>
    </row>
    <row r="7" spans="1:12" ht="16.5" customHeight="1">
      <c r="A7" s="107">
        <v>3</v>
      </c>
      <c r="B7" s="118" t="s">
        <v>72</v>
      </c>
      <c r="C7" s="119" t="s">
        <v>73</v>
      </c>
      <c r="D7" s="128"/>
      <c r="E7" s="122" t="s">
        <v>331</v>
      </c>
      <c r="F7" s="121"/>
      <c r="G7" s="129" t="s">
        <v>348</v>
      </c>
      <c r="H7" s="123">
        <v>18</v>
      </c>
      <c r="I7" s="124">
        <f t="shared" si="0"/>
        <v>18</v>
      </c>
      <c r="J7" s="125">
        <f t="shared" si="1"/>
        <v>1</v>
      </c>
      <c r="K7" s="126" t="str">
        <f t="shared" si="2"/>
        <v/>
      </c>
      <c r="L7" s="127"/>
    </row>
    <row r="8" spans="1:12" ht="16.5" customHeight="1" thickBot="1">
      <c r="A8" s="107">
        <v>4</v>
      </c>
      <c r="B8" s="130" t="s">
        <v>74</v>
      </c>
      <c r="C8" s="131" t="s">
        <v>71</v>
      </c>
      <c r="D8" s="178">
        <v>63</v>
      </c>
      <c r="E8" s="132" t="s">
        <v>358</v>
      </c>
      <c r="F8" s="133"/>
      <c r="G8" s="134" t="s">
        <v>330</v>
      </c>
      <c r="H8" s="135">
        <v>17</v>
      </c>
      <c r="I8" s="136">
        <f t="shared" si="0"/>
        <v>17</v>
      </c>
      <c r="J8" s="137">
        <f t="shared" si="1"/>
        <v>2</v>
      </c>
      <c r="K8" s="138" t="str">
        <f t="shared" si="2"/>
        <v/>
      </c>
      <c r="L8" s="139"/>
    </row>
    <row r="9" spans="1:12" ht="16.5" customHeight="1">
      <c r="A9" s="107">
        <v>5</v>
      </c>
      <c r="B9" s="140" t="s">
        <v>75</v>
      </c>
      <c r="C9" s="141" t="s">
        <v>76</v>
      </c>
      <c r="D9" s="142"/>
      <c r="E9" s="176" t="s">
        <v>134</v>
      </c>
      <c r="F9" s="144">
        <v>3</v>
      </c>
      <c r="G9" s="145" t="s">
        <v>152</v>
      </c>
      <c r="H9" s="146">
        <v>15</v>
      </c>
      <c r="I9" s="147">
        <f t="shared" si="0"/>
        <v>18</v>
      </c>
      <c r="J9" s="148">
        <f t="shared" si="1"/>
        <v>1</v>
      </c>
      <c r="K9" s="149" t="str">
        <f t="shared" si="2"/>
        <v/>
      </c>
      <c r="L9" s="150"/>
    </row>
    <row r="10" spans="1:12" ht="16.5" customHeight="1">
      <c r="A10" s="107">
        <v>6</v>
      </c>
      <c r="B10" s="395" t="s">
        <v>372</v>
      </c>
      <c r="C10" s="396" t="s">
        <v>373</v>
      </c>
      <c r="D10" s="397"/>
      <c r="E10" s="398" t="s">
        <v>187</v>
      </c>
      <c r="F10" s="399"/>
      <c r="G10" s="400" t="s">
        <v>374</v>
      </c>
      <c r="H10" s="401">
        <v>8</v>
      </c>
      <c r="I10" s="402">
        <f t="shared" si="0"/>
        <v>8</v>
      </c>
      <c r="J10" s="403">
        <f t="shared" si="1"/>
        <v>11</v>
      </c>
      <c r="K10" s="404" t="str">
        <f t="shared" si="2"/>
        <v/>
      </c>
      <c r="L10" s="405" t="s">
        <v>416</v>
      </c>
    </row>
    <row r="11" spans="1:12" ht="16.5" customHeight="1">
      <c r="A11" s="107">
        <v>7</v>
      </c>
      <c r="B11" s="355" t="s">
        <v>194</v>
      </c>
      <c r="C11" s="119" t="s">
        <v>192</v>
      </c>
      <c r="D11" s="151"/>
      <c r="E11" s="120" t="s">
        <v>196</v>
      </c>
      <c r="F11" s="121"/>
      <c r="G11" s="336"/>
      <c r="H11" s="337"/>
      <c r="I11" s="338">
        <f t="shared" si="0"/>
        <v>0</v>
      </c>
      <c r="J11" s="339">
        <f t="shared" si="1"/>
        <v>19</v>
      </c>
      <c r="K11" s="340" t="str">
        <f t="shared" si="2"/>
        <v/>
      </c>
      <c r="L11" s="347"/>
    </row>
    <row r="12" spans="1:12" ht="16.5" customHeight="1">
      <c r="A12" s="107">
        <v>8</v>
      </c>
      <c r="B12" s="395" t="s">
        <v>135</v>
      </c>
      <c r="C12" s="396" t="s">
        <v>136</v>
      </c>
      <c r="D12" s="406"/>
      <c r="E12" s="398" t="s">
        <v>186</v>
      </c>
      <c r="F12" s="399"/>
      <c r="G12" s="400" t="s">
        <v>375</v>
      </c>
      <c r="H12" s="408">
        <v>18</v>
      </c>
      <c r="I12" s="402">
        <f t="shared" si="0"/>
        <v>18</v>
      </c>
      <c r="J12" s="403">
        <f t="shared" si="1"/>
        <v>1</v>
      </c>
      <c r="K12" s="404" t="str">
        <f t="shared" si="2"/>
        <v/>
      </c>
      <c r="L12" s="405" t="s">
        <v>415</v>
      </c>
    </row>
    <row r="13" spans="1:12" ht="16.5" customHeight="1" thickBot="1">
      <c r="A13" s="107">
        <v>9</v>
      </c>
      <c r="B13" s="354" t="s">
        <v>79</v>
      </c>
      <c r="C13" s="131" t="s">
        <v>354</v>
      </c>
      <c r="D13" s="152"/>
      <c r="E13" s="132" t="s">
        <v>198</v>
      </c>
      <c r="F13" s="341"/>
      <c r="G13" s="342"/>
      <c r="H13" s="343"/>
      <c r="I13" s="344">
        <f t="shared" si="0"/>
        <v>0</v>
      </c>
      <c r="J13" s="345">
        <f t="shared" si="1"/>
        <v>19</v>
      </c>
      <c r="K13" s="346" t="str">
        <f t="shared" si="2"/>
        <v/>
      </c>
      <c r="L13" s="348"/>
    </row>
    <row r="14" spans="1:12" ht="16.5" customHeight="1">
      <c r="A14" s="107">
        <v>10</v>
      </c>
      <c r="B14" s="140" t="s">
        <v>82</v>
      </c>
      <c r="C14" s="141" t="s">
        <v>83</v>
      </c>
      <c r="D14" s="142"/>
      <c r="E14" s="143" t="s">
        <v>137</v>
      </c>
      <c r="F14" s="144">
        <v>3</v>
      </c>
      <c r="G14" s="145" t="s">
        <v>364</v>
      </c>
      <c r="H14" s="146">
        <v>18</v>
      </c>
      <c r="I14" s="147">
        <f t="shared" si="0"/>
        <v>21</v>
      </c>
      <c r="J14" s="148" t="str">
        <f t="shared" si="1"/>
        <v/>
      </c>
      <c r="K14" s="149">
        <f t="shared" si="2"/>
        <v>2</v>
      </c>
      <c r="L14" s="150"/>
    </row>
    <row r="15" spans="1:12" ht="16.5" customHeight="1">
      <c r="A15" s="107">
        <v>11</v>
      </c>
      <c r="B15" s="118" t="s">
        <v>84</v>
      </c>
      <c r="C15" s="119" t="s">
        <v>85</v>
      </c>
      <c r="D15" s="182">
        <v>83</v>
      </c>
      <c r="E15" s="120" t="s">
        <v>163</v>
      </c>
      <c r="F15" s="153">
        <v>4.5</v>
      </c>
      <c r="G15" s="129" t="s">
        <v>388</v>
      </c>
      <c r="H15" s="123">
        <v>15</v>
      </c>
      <c r="I15" s="124">
        <f t="shared" si="0"/>
        <v>19.5</v>
      </c>
      <c r="J15" s="125" t="str">
        <f t="shared" si="1"/>
        <v/>
      </c>
      <c r="K15" s="126"/>
      <c r="L15" s="127"/>
    </row>
    <row r="16" spans="1:12" ht="16.5" customHeight="1">
      <c r="A16" s="107">
        <v>12</v>
      </c>
      <c r="B16" s="383" t="s">
        <v>352</v>
      </c>
      <c r="C16" s="384" t="s">
        <v>353</v>
      </c>
      <c r="D16" s="385"/>
      <c r="E16" s="386" t="s">
        <v>199</v>
      </c>
      <c r="F16" s="387">
        <v>4.5</v>
      </c>
      <c r="G16" s="388" t="s">
        <v>332</v>
      </c>
      <c r="H16" s="410">
        <v>13</v>
      </c>
      <c r="I16" s="411">
        <f t="shared" si="0"/>
        <v>17.5</v>
      </c>
      <c r="J16" s="125">
        <f t="shared" si="1"/>
        <v>1.5</v>
      </c>
      <c r="K16" s="126" t="str">
        <f t="shared" ref="K16" si="3">IF(I16&gt;19,I16-19," ")</f>
        <v/>
      </c>
      <c r="L16" s="127"/>
    </row>
    <row r="17" spans="1:15" ht="16.5" customHeight="1" thickBot="1">
      <c r="A17" s="107">
        <v>13</v>
      </c>
      <c r="B17" s="130" t="s">
        <v>87</v>
      </c>
      <c r="C17" s="131" t="s">
        <v>33</v>
      </c>
      <c r="D17" s="184">
        <v>72</v>
      </c>
      <c r="E17" s="132" t="s">
        <v>88</v>
      </c>
      <c r="F17" s="133">
        <v>4.5</v>
      </c>
      <c r="G17" s="134" t="s">
        <v>342</v>
      </c>
      <c r="H17" s="135">
        <v>14</v>
      </c>
      <c r="I17" s="136">
        <f t="shared" si="0"/>
        <v>18.5</v>
      </c>
      <c r="J17" s="137">
        <f t="shared" si="1"/>
        <v>0.5</v>
      </c>
      <c r="K17" s="138"/>
      <c r="L17" s="139"/>
    </row>
    <row r="18" spans="1:15" ht="16.5" customHeight="1">
      <c r="A18" s="107">
        <v>14</v>
      </c>
      <c r="B18" s="154" t="s">
        <v>89</v>
      </c>
      <c r="C18" s="141" t="s">
        <v>5</v>
      </c>
      <c r="D18" s="180">
        <v>73</v>
      </c>
      <c r="E18" s="143" t="s">
        <v>88</v>
      </c>
      <c r="F18" s="144">
        <v>4.5</v>
      </c>
      <c r="G18" s="145" t="s">
        <v>333</v>
      </c>
      <c r="H18" s="146">
        <v>13</v>
      </c>
      <c r="I18" s="147">
        <f t="shared" si="0"/>
        <v>17.5</v>
      </c>
      <c r="J18" s="148">
        <f t="shared" ref="J18:J30" si="4">IF(I18&lt;19,19-I18," ")</f>
        <v>1.5</v>
      </c>
      <c r="K18" s="149"/>
      <c r="L18" s="150"/>
      <c r="O18" s="421"/>
    </row>
    <row r="19" spans="1:15" ht="16.5" customHeight="1">
      <c r="A19" s="107">
        <v>15</v>
      </c>
      <c r="B19" s="118" t="s">
        <v>90</v>
      </c>
      <c r="C19" s="119" t="s">
        <v>91</v>
      </c>
      <c r="D19" s="151">
        <v>91</v>
      </c>
      <c r="E19" s="120" t="s">
        <v>336</v>
      </c>
      <c r="F19" s="121">
        <v>7.5</v>
      </c>
      <c r="G19" s="122" t="s">
        <v>337</v>
      </c>
      <c r="H19" s="123">
        <v>11</v>
      </c>
      <c r="I19" s="124">
        <f t="shared" si="0"/>
        <v>18.5</v>
      </c>
      <c r="J19" s="125">
        <f t="shared" si="4"/>
        <v>0.5</v>
      </c>
      <c r="K19" s="126"/>
      <c r="L19" s="127"/>
    </row>
    <row r="20" spans="1:15" ht="16.5" customHeight="1">
      <c r="A20" s="107">
        <v>16</v>
      </c>
      <c r="B20" s="118" t="s">
        <v>93</v>
      </c>
      <c r="C20" s="119" t="s">
        <v>32</v>
      </c>
      <c r="D20" s="151">
        <v>92</v>
      </c>
      <c r="E20" s="120" t="s">
        <v>334</v>
      </c>
      <c r="F20" s="121">
        <v>4.5</v>
      </c>
      <c r="G20" s="122" t="s">
        <v>339</v>
      </c>
      <c r="H20" s="123">
        <v>13.5</v>
      </c>
      <c r="I20" s="124">
        <f t="shared" si="0"/>
        <v>18</v>
      </c>
      <c r="J20" s="125">
        <f t="shared" si="4"/>
        <v>1</v>
      </c>
      <c r="K20" s="126" t="str">
        <f>IF(I20&gt;19,I20-19," ")</f>
        <v/>
      </c>
      <c r="L20" s="127"/>
    </row>
    <row r="21" spans="1:15" ht="16.5" customHeight="1" thickBot="1">
      <c r="A21" s="107">
        <v>17</v>
      </c>
      <c r="B21" s="130" t="s">
        <v>94</v>
      </c>
      <c r="C21" s="155" t="s">
        <v>73</v>
      </c>
      <c r="D21" s="181">
        <v>93</v>
      </c>
      <c r="E21" s="157" t="s">
        <v>335</v>
      </c>
      <c r="F21" s="133">
        <v>4.5</v>
      </c>
      <c r="G21" s="134" t="s">
        <v>338</v>
      </c>
      <c r="H21" s="135">
        <v>11</v>
      </c>
      <c r="I21" s="136">
        <f t="shared" si="0"/>
        <v>15.5</v>
      </c>
      <c r="J21" s="137">
        <f t="shared" si="4"/>
        <v>3.5</v>
      </c>
      <c r="K21" s="138" t="str">
        <f>IF(I21&gt;19,I21-19," ")</f>
        <v/>
      </c>
      <c r="L21" s="127"/>
    </row>
    <row r="22" spans="1:15" ht="16.5" customHeight="1">
      <c r="A22" s="107">
        <v>18</v>
      </c>
      <c r="B22" s="140" t="s">
        <v>96</v>
      </c>
      <c r="C22" s="158" t="s">
        <v>97</v>
      </c>
      <c r="D22" s="159"/>
      <c r="E22" s="150" t="s">
        <v>162</v>
      </c>
      <c r="F22" s="144">
        <v>8</v>
      </c>
      <c r="G22" s="145" t="s">
        <v>357</v>
      </c>
      <c r="H22" s="146">
        <v>20</v>
      </c>
      <c r="I22" s="147">
        <f t="shared" si="0"/>
        <v>28</v>
      </c>
      <c r="J22" s="148" t="str">
        <f t="shared" si="4"/>
        <v/>
      </c>
      <c r="K22" s="149">
        <f>IF(I22&gt;19,I22-19," ")</f>
        <v>9</v>
      </c>
      <c r="L22" s="150"/>
    </row>
    <row r="23" spans="1:15" ht="16.5" customHeight="1">
      <c r="A23" s="107">
        <v>19</v>
      </c>
      <c r="B23" s="118" t="s">
        <v>99</v>
      </c>
      <c r="C23" s="160" t="s">
        <v>100</v>
      </c>
      <c r="D23" s="161"/>
      <c r="E23" s="162" t="s">
        <v>161</v>
      </c>
      <c r="F23" s="121"/>
      <c r="G23" s="122" t="s">
        <v>350</v>
      </c>
      <c r="H23" s="123">
        <v>16</v>
      </c>
      <c r="I23" s="124">
        <f t="shared" si="0"/>
        <v>16</v>
      </c>
      <c r="J23" s="125">
        <f t="shared" si="4"/>
        <v>3</v>
      </c>
      <c r="K23" s="126" t="str">
        <f t="shared" ref="K23:K30" si="5">IF(I23&gt;19,I23-19," ")</f>
        <v/>
      </c>
      <c r="L23" s="127"/>
    </row>
    <row r="24" spans="1:15" ht="16.5" customHeight="1">
      <c r="A24" s="107">
        <v>20</v>
      </c>
      <c r="B24" s="422" t="s">
        <v>101</v>
      </c>
      <c r="C24" s="423" t="s">
        <v>4</v>
      </c>
      <c r="D24" s="424"/>
      <c r="E24" s="425" t="s">
        <v>159</v>
      </c>
      <c r="F24" s="387">
        <v>6.5</v>
      </c>
      <c r="G24" s="388" t="s">
        <v>102</v>
      </c>
      <c r="H24" s="426">
        <v>12</v>
      </c>
      <c r="I24" s="427">
        <f t="shared" si="0"/>
        <v>18.5</v>
      </c>
      <c r="J24" s="428">
        <f t="shared" si="4"/>
        <v>0.5</v>
      </c>
      <c r="K24" s="429" t="str">
        <f t="shared" si="5"/>
        <v/>
      </c>
      <c r="L24" s="430"/>
    </row>
    <row r="25" spans="1:15" ht="16.5" customHeight="1">
      <c r="A25" s="107">
        <v>21</v>
      </c>
      <c r="B25" s="118" t="s">
        <v>385</v>
      </c>
      <c r="C25" s="160" t="s">
        <v>143</v>
      </c>
      <c r="D25" s="185">
        <v>81</v>
      </c>
      <c r="E25" s="162" t="s">
        <v>141</v>
      </c>
      <c r="F25" s="121">
        <v>6.5</v>
      </c>
      <c r="G25" s="122" t="s">
        <v>103</v>
      </c>
      <c r="H25" s="123">
        <v>12</v>
      </c>
      <c r="I25" s="124">
        <f t="shared" si="0"/>
        <v>18.5</v>
      </c>
      <c r="J25" s="125">
        <f t="shared" si="4"/>
        <v>0.5</v>
      </c>
      <c r="K25" s="126" t="str">
        <f t="shared" si="5"/>
        <v/>
      </c>
      <c r="L25" s="127"/>
    </row>
    <row r="26" spans="1:15" ht="16.5" customHeight="1">
      <c r="A26" s="107">
        <v>22</v>
      </c>
      <c r="B26" s="118" t="s">
        <v>104</v>
      </c>
      <c r="C26" s="160" t="s">
        <v>105</v>
      </c>
      <c r="D26" s="183">
        <v>82</v>
      </c>
      <c r="E26" s="162" t="s">
        <v>164</v>
      </c>
      <c r="F26" s="121">
        <v>4.5</v>
      </c>
      <c r="G26" s="122" t="s">
        <v>386</v>
      </c>
      <c r="H26" s="123">
        <v>18</v>
      </c>
      <c r="I26" s="124">
        <f t="shared" si="0"/>
        <v>22.5</v>
      </c>
      <c r="J26" s="125" t="str">
        <f t="shared" si="4"/>
        <v/>
      </c>
      <c r="K26" s="126">
        <f t="shared" si="5"/>
        <v>3.5</v>
      </c>
      <c r="L26" s="127"/>
    </row>
    <row r="27" spans="1:15" ht="16.5" customHeight="1">
      <c r="A27" s="359">
        <v>23</v>
      </c>
      <c r="B27" s="356" t="s">
        <v>106</v>
      </c>
      <c r="C27" s="371" t="s">
        <v>35</v>
      </c>
      <c r="D27" s="372">
        <v>82</v>
      </c>
      <c r="E27" s="373"/>
      <c r="F27" s="374">
        <v>4.5</v>
      </c>
      <c r="G27" s="375" t="s">
        <v>359</v>
      </c>
      <c r="H27" s="376">
        <v>10</v>
      </c>
      <c r="I27" s="377">
        <f t="shared" si="0"/>
        <v>14.5</v>
      </c>
      <c r="J27" s="357">
        <f t="shared" si="4"/>
        <v>4.5</v>
      </c>
      <c r="K27" s="358" t="str">
        <f t="shared" si="5"/>
        <v/>
      </c>
      <c r="L27" s="378"/>
    </row>
    <row r="28" spans="1:15" ht="16.5" customHeight="1" thickBot="1">
      <c r="A28" s="107">
        <v>24</v>
      </c>
      <c r="B28" s="130" t="s">
        <v>107</v>
      </c>
      <c r="C28" s="155" t="s">
        <v>5</v>
      </c>
      <c r="D28" s="156"/>
      <c r="E28" s="157" t="s">
        <v>165</v>
      </c>
      <c r="F28" s="133">
        <v>13</v>
      </c>
      <c r="G28" s="134" t="s">
        <v>387</v>
      </c>
      <c r="H28" s="135">
        <v>6</v>
      </c>
      <c r="I28" s="136">
        <f t="shared" si="0"/>
        <v>19</v>
      </c>
      <c r="J28" s="137" t="str">
        <f t="shared" si="4"/>
        <v/>
      </c>
      <c r="K28" s="138" t="str">
        <f t="shared" si="5"/>
        <v/>
      </c>
      <c r="L28" s="139"/>
    </row>
    <row r="29" spans="1:15" ht="16.5" customHeight="1">
      <c r="A29" s="107">
        <v>25</v>
      </c>
      <c r="B29" s="140" t="s">
        <v>108</v>
      </c>
      <c r="C29" s="141" t="s">
        <v>109</v>
      </c>
      <c r="D29" s="142"/>
      <c r="E29" s="143" t="s">
        <v>110</v>
      </c>
      <c r="F29" s="144">
        <v>17</v>
      </c>
      <c r="G29" s="145" t="s">
        <v>340</v>
      </c>
      <c r="H29" s="146">
        <v>3</v>
      </c>
      <c r="I29" s="214">
        <f t="shared" si="0"/>
        <v>20</v>
      </c>
      <c r="J29" s="148" t="str">
        <f t="shared" si="4"/>
        <v/>
      </c>
      <c r="K29" s="149">
        <f t="shared" si="5"/>
        <v>1</v>
      </c>
      <c r="L29" s="150"/>
    </row>
    <row r="30" spans="1:15" ht="16.5" customHeight="1" thickBot="1">
      <c r="A30" s="107">
        <v>26</v>
      </c>
      <c r="B30" s="130" t="s">
        <v>111</v>
      </c>
      <c r="C30" s="155" t="s">
        <v>112</v>
      </c>
      <c r="D30" s="152"/>
      <c r="E30" s="132" t="s">
        <v>113</v>
      </c>
      <c r="F30" s="133">
        <v>15</v>
      </c>
      <c r="G30" s="134" t="s">
        <v>376</v>
      </c>
      <c r="H30" s="407">
        <v>16</v>
      </c>
      <c r="I30" s="136">
        <f t="shared" si="0"/>
        <v>31</v>
      </c>
      <c r="J30" s="137" t="str">
        <f t="shared" si="4"/>
        <v/>
      </c>
      <c r="K30" s="138">
        <f t="shared" si="5"/>
        <v>12</v>
      </c>
      <c r="L30" s="139" t="s">
        <v>417</v>
      </c>
    </row>
    <row r="31" spans="1:15" ht="16.5" customHeight="1">
      <c r="A31" s="359">
        <v>27</v>
      </c>
      <c r="B31" s="360" t="s">
        <v>166</v>
      </c>
      <c r="C31" s="361" t="s">
        <v>5</v>
      </c>
      <c r="D31" s="362">
        <v>73</v>
      </c>
      <c r="E31" s="363"/>
      <c r="F31" s="364">
        <v>4.5</v>
      </c>
      <c r="G31" s="365" t="s">
        <v>349</v>
      </c>
      <c r="H31" s="366">
        <v>6</v>
      </c>
      <c r="I31" s="367">
        <f t="shared" si="0"/>
        <v>10.5</v>
      </c>
      <c r="J31" s="368">
        <f t="shared" ref="J31" si="6">IF(I31&lt;19,19-I31," ")</f>
        <v>8.5</v>
      </c>
      <c r="K31" s="369"/>
      <c r="L31" s="370" t="s">
        <v>217</v>
      </c>
    </row>
    <row r="32" spans="1:15" ht="15.75" customHeight="1">
      <c r="G32" t="s">
        <v>327</v>
      </c>
      <c r="M32" s="1"/>
    </row>
    <row r="33" spans="1:12" ht="16.5" customHeight="1">
      <c r="I33" t="s">
        <v>142</v>
      </c>
    </row>
    <row r="34" spans="1:12" ht="16.5" customHeight="1"/>
    <row r="35" spans="1:12" ht="16.5" customHeight="1">
      <c r="A35" s="101"/>
      <c r="B35" s="102"/>
      <c r="C35" s="102"/>
      <c r="D35" s="102"/>
      <c r="E35" s="102"/>
      <c r="F35" s="103"/>
      <c r="G35" s="353"/>
      <c r="H35" s="104"/>
      <c r="I35" s="226"/>
      <c r="J35" s="105"/>
      <c r="K35" s="106"/>
      <c r="L35" s="102"/>
    </row>
    <row r="36" spans="1:12" ht="17.25">
      <c r="A36" s="101" t="str">
        <f>[1]Bia!$G$6</f>
        <v>Trường THCS QUAN TRUNG</v>
      </c>
      <c r="B36" s="102"/>
      <c r="C36" s="102"/>
      <c r="D36" s="102"/>
      <c r="E36" s="102"/>
      <c r="F36" s="103"/>
      <c r="G36" s="226"/>
      <c r="H36" s="104"/>
      <c r="I36" s="226"/>
      <c r="J36" s="105"/>
      <c r="K36" s="106"/>
      <c r="L36" s="409" t="s">
        <v>381</v>
      </c>
    </row>
    <row r="37" spans="1:12" ht="15.75">
      <c r="A37" s="645" t="s">
        <v>444</v>
      </c>
      <c r="B37" s="645"/>
      <c r="C37" s="645"/>
      <c r="D37" s="645"/>
      <c r="E37" s="645"/>
      <c r="F37" s="645"/>
      <c r="G37" s="645"/>
      <c r="H37" s="645"/>
      <c r="I37" s="645"/>
      <c r="J37" s="645"/>
      <c r="K37" s="645"/>
      <c r="L37" s="645"/>
    </row>
    <row r="38" spans="1:12" ht="15.75">
      <c r="A38" s="646" t="s">
        <v>55</v>
      </c>
      <c r="B38" s="646" t="s">
        <v>56</v>
      </c>
      <c r="C38" s="647"/>
      <c r="D38" s="646" t="s">
        <v>57</v>
      </c>
      <c r="E38" s="646"/>
      <c r="F38" s="646"/>
      <c r="G38" s="646" t="s">
        <v>58</v>
      </c>
      <c r="H38" s="646"/>
      <c r="I38" s="648" t="s">
        <v>133</v>
      </c>
      <c r="J38" s="650" t="s">
        <v>59</v>
      </c>
      <c r="K38" s="652" t="s">
        <v>60</v>
      </c>
      <c r="L38" s="652" t="s">
        <v>61</v>
      </c>
    </row>
    <row r="39" spans="1:12" ht="15.75">
      <c r="A39" s="647"/>
      <c r="B39" s="647"/>
      <c r="C39" s="647"/>
      <c r="D39" s="390" t="s">
        <v>62</v>
      </c>
      <c r="E39" s="390" t="s">
        <v>63</v>
      </c>
      <c r="F39" s="175" t="s">
        <v>64</v>
      </c>
      <c r="G39" s="390" t="s">
        <v>65</v>
      </c>
      <c r="H39" s="390" t="s">
        <v>119</v>
      </c>
      <c r="I39" s="649"/>
      <c r="J39" s="651"/>
      <c r="K39" s="653"/>
      <c r="L39" s="653"/>
    </row>
    <row r="40" spans="1:12" ht="15.75">
      <c r="A40" s="107">
        <v>1</v>
      </c>
      <c r="B40" s="108" t="s">
        <v>66</v>
      </c>
      <c r="C40" s="109" t="s">
        <v>67</v>
      </c>
      <c r="D40" s="110"/>
      <c r="E40" s="110" t="s">
        <v>189</v>
      </c>
      <c r="F40" s="111">
        <v>7</v>
      </c>
      <c r="G40" s="112" t="s">
        <v>328</v>
      </c>
      <c r="H40" s="113">
        <v>12</v>
      </c>
      <c r="I40" s="114">
        <f t="shared" ref="I40:I66" si="7">F40+H40</f>
        <v>19</v>
      </c>
      <c r="J40" s="115" t="str">
        <f t="shared" ref="J40:J66" si="8">IF(I40&lt;19,19-I40," ")</f>
        <v/>
      </c>
      <c r="K40" s="116" t="str">
        <f t="shared" ref="K40:K49" si="9">IF(I40&gt;19,I40-19," ")</f>
        <v/>
      </c>
      <c r="L40" s="117"/>
    </row>
    <row r="41" spans="1:12" ht="15.75">
      <c r="A41" s="107">
        <v>2</v>
      </c>
      <c r="B41" s="118" t="s">
        <v>70</v>
      </c>
      <c r="C41" s="119" t="s">
        <v>71</v>
      </c>
      <c r="D41" s="177"/>
      <c r="E41" s="120" t="s">
        <v>329</v>
      </c>
      <c r="F41" s="121"/>
      <c r="G41" s="122" t="s">
        <v>383</v>
      </c>
      <c r="H41" s="123">
        <v>18</v>
      </c>
      <c r="I41" s="124">
        <f t="shared" si="7"/>
        <v>18</v>
      </c>
      <c r="J41" s="125">
        <f t="shared" si="8"/>
        <v>1</v>
      </c>
      <c r="K41" s="126" t="str">
        <f t="shared" si="9"/>
        <v/>
      </c>
      <c r="L41" s="127"/>
    </row>
    <row r="42" spans="1:12" ht="15.75">
      <c r="A42" s="107">
        <v>3</v>
      </c>
      <c r="B42" s="118" t="s">
        <v>72</v>
      </c>
      <c r="C42" s="119" t="s">
        <v>73</v>
      </c>
      <c r="D42" s="335">
        <v>62</v>
      </c>
      <c r="E42" s="122" t="s">
        <v>331</v>
      </c>
      <c r="F42" s="121">
        <v>4.5</v>
      </c>
      <c r="G42" s="129" t="s">
        <v>384</v>
      </c>
      <c r="H42" s="123">
        <v>16</v>
      </c>
      <c r="I42" s="124">
        <f t="shared" si="7"/>
        <v>20.5</v>
      </c>
      <c r="J42" s="125" t="str">
        <f t="shared" si="8"/>
        <v/>
      </c>
      <c r="K42" s="126">
        <f t="shared" si="9"/>
        <v>1.5</v>
      </c>
      <c r="L42" s="127"/>
    </row>
    <row r="43" spans="1:12" ht="16.5" thickBot="1">
      <c r="A43" s="107">
        <v>4</v>
      </c>
      <c r="B43" s="130" t="s">
        <v>74</v>
      </c>
      <c r="C43" s="131" t="s">
        <v>71</v>
      </c>
      <c r="D43" s="343">
        <v>71</v>
      </c>
      <c r="E43" s="132" t="s">
        <v>358</v>
      </c>
      <c r="F43" s="133">
        <v>4.5</v>
      </c>
      <c r="G43" s="134" t="s">
        <v>330</v>
      </c>
      <c r="H43" s="135">
        <v>17</v>
      </c>
      <c r="I43" s="136">
        <f t="shared" si="7"/>
        <v>21.5</v>
      </c>
      <c r="J43" s="137" t="str">
        <f t="shared" si="8"/>
        <v/>
      </c>
      <c r="K43" s="138">
        <f t="shared" si="9"/>
        <v>2.5</v>
      </c>
      <c r="L43" s="139"/>
    </row>
    <row r="44" spans="1:12" ht="15.75">
      <c r="A44" s="107">
        <v>5</v>
      </c>
      <c r="B44" s="140" t="s">
        <v>75</v>
      </c>
      <c r="C44" s="141" t="s">
        <v>76</v>
      </c>
      <c r="D44" s="142"/>
      <c r="E44" s="176" t="s">
        <v>134</v>
      </c>
      <c r="F44" s="144">
        <v>3</v>
      </c>
      <c r="G44" s="145" t="s">
        <v>152</v>
      </c>
      <c r="H44" s="146">
        <v>15</v>
      </c>
      <c r="I44" s="147">
        <f t="shared" si="7"/>
        <v>18</v>
      </c>
      <c r="J44" s="148">
        <f t="shared" si="8"/>
        <v>1</v>
      </c>
      <c r="K44" s="149" t="str">
        <f t="shared" si="9"/>
        <v/>
      </c>
      <c r="L44" s="150"/>
    </row>
    <row r="45" spans="1:12" ht="15.75">
      <c r="A45" s="107">
        <v>6</v>
      </c>
      <c r="B45" s="395" t="s">
        <v>391</v>
      </c>
      <c r="C45" s="396" t="s">
        <v>373</v>
      </c>
      <c r="D45" s="437">
        <v>63</v>
      </c>
      <c r="E45" s="398" t="s">
        <v>187</v>
      </c>
      <c r="F45" s="399">
        <v>4.5</v>
      </c>
      <c r="G45" s="400" t="s">
        <v>351</v>
      </c>
      <c r="H45" s="401">
        <v>12</v>
      </c>
      <c r="I45" s="402">
        <f t="shared" si="7"/>
        <v>16.5</v>
      </c>
      <c r="J45" s="403">
        <f t="shared" si="8"/>
        <v>2.5</v>
      </c>
      <c r="K45" s="404" t="str">
        <f t="shared" si="9"/>
        <v/>
      </c>
      <c r="L45" s="405" t="s">
        <v>418</v>
      </c>
    </row>
    <row r="46" spans="1:12" ht="15.75">
      <c r="A46" s="107">
        <v>7</v>
      </c>
      <c r="B46" s="355" t="s">
        <v>194</v>
      </c>
      <c r="C46" s="119" t="s">
        <v>192</v>
      </c>
      <c r="D46" s="433"/>
      <c r="E46" s="120" t="s">
        <v>196</v>
      </c>
      <c r="F46" s="121"/>
      <c r="G46" s="336" t="s">
        <v>382</v>
      </c>
      <c r="H46" s="337">
        <v>16</v>
      </c>
      <c r="I46" s="338">
        <f t="shared" si="7"/>
        <v>16</v>
      </c>
      <c r="J46" s="339">
        <f t="shared" si="8"/>
        <v>3</v>
      </c>
      <c r="K46" s="340" t="str">
        <f t="shared" si="9"/>
        <v/>
      </c>
      <c r="L46" s="347"/>
    </row>
    <row r="47" spans="1:12" ht="15.75">
      <c r="A47" s="107">
        <v>8</v>
      </c>
      <c r="B47" s="395" t="s">
        <v>135</v>
      </c>
      <c r="C47" s="396" t="s">
        <v>136</v>
      </c>
      <c r="D47" s="406"/>
      <c r="E47" s="398" t="s">
        <v>186</v>
      </c>
      <c r="F47" s="399"/>
      <c r="G47" s="400" t="s">
        <v>197</v>
      </c>
      <c r="H47" s="401">
        <v>16</v>
      </c>
      <c r="I47" s="402">
        <f t="shared" si="7"/>
        <v>16</v>
      </c>
      <c r="J47" s="403">
        <f t="shared" si="8"/>
        <v>3</v>
      </c>
      <c r="K47" s="404" t="str">
        <f t="shared" si="9"/>
        <v/>
      </c>
      <c r="L47" s="405"/>
    </row>
    <row r="48" spans="1:12" ht="16.5" thickBot="1">
      <c r="A48" s="107">
        <v>9</v>
      </c>
      <c r="B48" s="354" t="s">
        <v>392</v>
      </c>
      <c r="C48" s="131" t="s">
        <v>393</v>
      </c>
      <c r="D48" s="152"/>
      <c r="E48" s="132" t="s">
        <v>198</v>
      </c>
      <c r="F48" s="341"/>
      <c r="G48" s="342" t="s">
        <v>81</v>
      </c>
      <c r="H48" s="343">
        <v>24</v>
      </c>
      <c r="I48" s="344">
        <f>F48+H48</f>
        <v>24</v>
      </c>
      <c r="J48" s="345" t="str">
        <f t="shared" si="8"/>
        <v/>
      </c>
      <c r="K48" s="346">
        <f t="shared" si="9"/>
        <v>5</v>
      </c>
      <c r="L48" s="348"/>
    </row>
    <row r="49" spans="1:12" ht="15.75">
      <c r="A49" s="107">
        <v>10</v>
      </c>
      <c r="B49" s="140" t="s">
        <v>82</v>
      </c>
      <c r="C49" s="141" t="s">
        <v>83</v>
      </c>
      <c r="D49" s="142"/>
      <c r="E49" s="143" t="s">
        <v>137</v>
      </c>
      <c r="F49" s="144">
        <v>3</v>
      </c>
      <c r="G49" s="145" t="s">
        <v>364</v>
      </c>
      <c r="H49" s="146">
        <v>18</v>
      </c>
      <c r="I49" s="147">
        <f t="shared" si="7"/>
        <v>21</v>
      </c>
      <c r="J49" s="148" t="str">
        <f t="shared" si="8"/>
        <v/>
      </c>
      <c r="K49" s="149">
        <f t="shared" si="9"/>
        <v>2</v>
      </c>
      <c r="L49" s="150"/>
    </row>
    <row r="50" spans="1:12" ht="15.75">
      <c r="A50" s="107">
        <v>11</v>
      </c>
      <c r="B50" s="118" t="s">
        <v>84</v>
      </c>
      <c r="C50" s="119" t="s">
        <v>85</v>
      </c>
      <c r="D50" s="182">
        <v>83</v>
      </c>
      <c r="E50" s="120" t="s">
        <v>163</v>
      </c>
      <c r="F50" s="153">
        <v>4.5</v>
      </c>
      <c r="G50" s="122" t="s">
        <v>414</v>
      </c>
      <c r="H50" s="123">
        <v>15</v>
      </c>
      <c r="I50" s="124">
        <f>F50+H50</f>
        <v>19.5</v>
      </c>
      <c r="J50" s="125" t="str">
        <f t="shared" si="8"/>
        <v/>
      </c>
      <c r="K50" s="126"/>
      <c r="L50" s="127"/>
    </row>
    <row r="51" spans="1:12" ht="15.75">
      <c r="A51" s="107">
        <v>12</v>
      </c>
      <c r="B51" s="383" t="s">
        <v>352</v>
      </c>
      <c r="C51" s="384" t="s">
        <v>281</v>
      </c>
      <c r="D51" s="385">
        <v>61</v>
      </c>
      <c r="E51" s="386" t="s">
        <v>199</v>
      </c>
      <c r="F51" s="387">
        <v>4.5</v>
      </c>
      <c r="G51" s="388" t="s">
        <v>332</v>
      </c>
      <c r="H51" s="410">
        <v>13</v>
      </c>
      <c r="I51" s="411">
        <f t="shared" si="7"/>
        <v>17.5</v>
      </c>
      <c r="J51" s="418">
        <f t="shared" si="8"/>
        <v>1.5</v>
      </c>
      <c r="K51" s="419" t="str">
        <f t="shared" ref="K51" si="10">IF(I51&gt;19,I51-19," ")</f>
        <v/>
      </c>
      <c r="L51" s="420"/>
    </row>
    <row r="52" spans="1:12" ht="16.5" thickBot="1">
      <c r="A52" s="107">
        <v>13</v>
      </c>
      <c r="B52" s="130" t="s">
        <v>87</v>
      </c>
      <c r="C52" s="131" t="s">
        <v>33</v>
      </c>
      <c r="D52" s="438">
        <v>72</v>
      </c>
      <c r="E52" s="132" t="s">
        <v>88</v>
      </c>
      <c r="F52" s="133">
        <v>4.5</v>
      </c>
      <c r="G52" s="134" t="s">
        <v>342</v>
      </c>
      <c r="H52" s="135">
        <v>14</v>
      </c>
      <c r="I52" s="136">
        <f t="shared" si="7"/>
        <v>18.5</v>
      </c>
      <c r="J52" s="137">
        <f t="shared" si="8"/>
        <v>0.5</v>
      </c>
      <c r="K52" s="138"/>
      <c r="L52" s="139"/>
    </row>
    <row r="53" spans="1:12" ht="15.75">
      <c r="A53" s="107">
        <v>14</v>
      </c>
      <c r="B53" s="154" t="s">
        <v>89</v>
      </c>
      <c r="C53" s="141" t="s">
        <v>5</v>
      </c>
      <c r="D53" s="439">
        <v>73</v>
      </c>
      <c r="E53" s="143" t="s">
        <v>88</v>
      </c>
      <c r="F53" s="144">
        <v>4.5</v>
      </c>
      <c r="G53" s="145" t="s">
        <v>333</v>
      </c>
      <c r="H53" s="146">
        <v>13</v>
      </c>
      <c r="I53" s="147">
        <f t="shared" si="7"/>
        <v>17.5</v>
      </c>
      <c r="J53" s="148">
        <f t="shared" si="8"/>
        <v>1.5</v>
      </c>
      <c r="K53" s="149"/>
      <c r="L53" s="150"/>
    </row>
    <row r="54" spans="1:12" ht="15.75">
      <c r="A54" s="107">
        <v>15</v>
      </c>
      <c r="B54" s="118" t="s">
        <v>90</v>
      </c>
      <c r="C54" s="119" t="s">
        <v>91</v>
      </c>
      <c r="D54" s="434">
        <v>91</v>
      </c>
      <c r="E54" s="120" t="s">
        <v>336</v>
      </c>
      <c r="F54" s="121">
        <v>7.5</v>
      </c>
      <c r="G54" s="122" t="s">
        <v>337</v>
      </c>
      <c r="H54" s="123">
        <v>11</v>
      </c>
      <c r="I54" s="124">
        <f t="shared" si="7"/>
        <v>18.5</v>
      </c>
      <c r="J54" s="125">
        <f t="shared" si="8"/>
        <v>0.5</v>
      </c>
      <c r="K54" s="126"/>
      <c r="L54" s="127"/>
    </row>
    <row r="55" spans="1:12" ht="15.75">
      <c r="A55" s="107">
        <v>16</v>
      </c>
      <c r="B55" s="118" t="s">
        <v>93</v>
      </c>
      <c r="C55" s="119" t="s">
        <v>32</v>
      </c>
      <c r="D55" s="434">
        <v>92</v>
      </c>
      <c r="E55" s="120" t="s">
        <v>334</v>
      </c>
      <c r="F55" s="121">
        <v>4.5</v>
      </c>
      <c r="G55" s="122" t="s">
        <v>339</v>
      </c>
      <c r="H55" s="123">
        <v>13.5</v>
      </c>
      <c r="I55" s="124">
        <f t="shared" si="7"/>
        <v>18</v>
      </c>
      <c r="J55" s="125">
        <f t="shared" si="8"/>
        <v>1</v>
      </c>
      <c r="K55" s="126" t="str">
        <f>IF(I55&gt;19,I55-19," ")</f>
        <v/>
      </c>
      <c r="L55" s="127"/>
    </row>
    <row r="56" spans="1:12" ht="16.5" thickBot="1">
      <c r="A56" s="107">
        <v>17</v>
      </c>
      <c r="B56" s="130" t="s">
        <v>94</v>
      </c>
      <c r="C56" s="155" t="s">
        <v>73</v>
      </c>
      <c r="D56" s="435">
        <v>93</v>
      </c>
      <c r="E56" s="157" t="s">
        <v>335</v>
      </c>
      <c r="F56" s="133">
        <v>4.5</v>
      </c>
      <c r="G56" s="134" t="s">
        <v>338</v>
      </c>
      <c r="H56" s="135">
        <v>11</v>
      </c>
      <c r="I56" s="136">
        <f t="shared" si="7"/>
        <v>15.5</v>
      </c>
      <c r="J56" s="137">
        <f t="shared" si="8"/>
        <v>3.5</v>
      </c>
      <c r="K56" s="138" t="str">
        <f>IF(I56&gt;19,I56-19," ")</f>
        <v/>
      </c>
      <c r="L56" s="127"/>
    </row>
    <row r="57" spans="1:12" ht="15.75">
      <c r="A57" s="107">
        <v>18</v>
      </c>
      <c r="B57" s="140" t="s">
        <v>96</v>
      </c>
      <c r="C57" s="158" t="s">
        <v>97</v>
      </c>
      <c r="D57" s="159"/>
      <c r="E57" s="150" t="s">
        <v>162</v>
      </c>
      <c r="F57" s="144">
        <v>8</v>
      </c>
      <c r="G57" s="432" t="s">
        <v>389</v>
      </c>
      <c r="H57" s="146">
        <v>22</v>
      </c>
      <c r="I57" s="147">
        <f t="shared" si="7"/>
        <v>30</v>
      </c>
      <c r="J57" s="148" t="str">
        <f t="shared" si="8"/>
        <v/>
      </c>
      <c r="K57" s="149">
        <f>IF(I57&gt;19,I57-19," ")</f>
        <v>11</v>
      </c>
      <c r="L57" s="150"/>
    </row>
    <row r="58" spans="1:12" ht="15.75">
      <c r="A58" s="107">
        <v>19</v>
      </c>
      <c r="B58" s="118" t="s">
        <v>99</v>
      </c>
      <c r="C58" s="160" t="s">
        <v>100</v>
      </c>
      <c r="D58" s="436">
        <v>61</v>
      </c>
      <c r="E58" s="162" t="s">
        <v>161</v>
      </c>
      <c r="F58" s="121">
        <v>4.5</v>
      </c>
      <c r="G58" s="122" t="s">
        <v>390</v>
      </c>
      <c r="H58" s="123">
        <v>14</v>
      </c>
      <c r="I58" s="124">
        <f t="shared" si="7"/>
        <v>18.5</v>
      </c>
      <c r="J58" s="125">
        <f t="shared" si="8"/>
        <v>0.5</v>
      </c>
      <c r="K58" s="126" t="str">
        <f t="shared" ref="K58:K65" si="11">IF(I58&gt;19,I58-19," ")</f>
        <v/>
      </c>
      <c r="L58" s="127"/>
    </row>
    <row r="59" spans="1:12" ht="15.75">
      <c r="A59" s="107">
        <v>20</v>
      </c>
      <c r="B59" s="412" t="s">
        <v>101</v>
      </c>
      <c r="C59" s="413" t="s">
        <v>4</v>
      </c>
      <c r="D59" s="414">
        <v>71</v>
      </c>
      <c r="E59" s="415" t="s">
        <v>88</v>
      </c>
      <c r="F59" s="416">
        <v>4.5</v>
      </c>
      <c r="G59" s="417" t="s">
        <v>102</v>
      </c>
      <c r="H59" s="410">
        <v>12</v>
      </c>
      <c r="I59" s="411">
        <f t="shared" si="7"/>
        <v>16.5</v>
      </c>
      <c r="J59" s="418">
        <f t="shared" si="8"/>
        <v>2.5</v>
      </c>
      <c r="K59" s="419" t="str">
        <f t="shared" si="11"/>
        <v/>
      </c>
      <c r="L59" s="127"/>
    </row>
    <row r="60" spans="1:12" ht="15.75">
      <c r="A60" s="107">
        <v>21</v>
      </c>
      <c r="B60" s="118" t="s">
        <v>385</v>
      </c>
      <c r="C60" s="160" t="s">
        <v>143</v>
      </c>
      <c r="D60" s="473">
        <v>81</v>
      </c>
      <c r="E60" s="162" t="s">
        <v>141</v>
      </c>
      <c r="F60" s="121">
        <v>6.5</v>
      </c>
      <c r="G60" s="122" t="s">
        <v>103</v>
      </c>
      <c r="H60" s="123">
        <v>12</v>
      </c>
      <c r="I60" s="124">
        <f t="shared" si="7"/>
        <v>18.5</v>
      </c>
      <c r="J60" s="125">
        <f t="shared" si="8"/>
        <v>0.5</v>
      </c>
      <c r="K60" s="126" t="str">
        <f t="shared" si="11"/>
        <v/>
      </c>
      <c r="L60" s="127"/>
    </row>
    <row r="61" spans="1:12" ht="18.75">
      <c r="A61" s="107">
        <v>22</v>
      </c>
      <c r="B61" s="118" t="s">
        <v>104</v>
      </c>
      <c r="C61" s="160" t="s">
        <v>105</v>
      </c>
      <c r="D61" s="440">
        <v>82</v>
      </c>
      <c r="E61" s="162" t="s">
        <v>164</v>
      </c>
      <c r="F61" s="121">
        <v>4.5</v>
      </c>
      <c r="G61" s="122" t="s">
        <v>386</v>
      </c>
      <c r="H61" s="123">
        <v>18</v>
      </c>
      <c r="I61" s="124">
        <f t="shared" si="7"/>
        <v>22.5</v>
      </c>
      <c r="J61" s="125" t="str">
        <f t="shared" si="8"/>
        <v/>
      </c>
      <c r="K61" s="126">
        <f t="shared" si="11"/>
        <v>3.5</v>
      </c>
      <c r="L61" s="127"/>
    </row>
    <row r="62" spans="1:12" ht="18.75">
      <c r="A62" s="359">
        <v>23</v>
      </c>
      <c r="B62" s="356" t="s">
        <v>106</v>
      </c>
      <c r="C62" s="371" t="s">
        <v>35</v>
      </c>
      <c r="D62" s="372">
        <v>82</v>
      </c>
      <c r="E62" s="373"/>
      <c r="F62" s="374">
        <v>4.5</v>
      </c>
      <c r="G62" s="375" t="s">
        <v>359</v>
      </c>
      <c r="H62" s="376">
        <v>10</v>
      </c>
      <c r="I62" s="377">
        <f t="shared" si="7"/>
        <v>14.5</v>
      </c>
      <c r="J62" s="357">
        <f t="shared" si="8"/>
        <v>4.5</v>
      </c>
      <c r="K62" s="358" t="str">
        <f t="shared" si="11"/>
        <v/>
      </c>
      <c r="L62" s="378"/>
    </row>
    <row r="63" spans="1:12" ht="16.5" thickBot="1">
      <c r="A63" s="107">
        <v>24</v>
      </c>
      <c r="B63" s="130" t="s">
        <v>107</v>
      </c>
      <c r="C63" s="155" t="s">
        <v>5</v>
      </c>
      <c r="D63" s="156"/>
      <c r="E63" s="157" t="s">
        <v>165</v>
      </c>
      <c r="F63" s="133">
        <v>13</v>
      </c>
      <c r="G63" s="134" t="s">
        <v>387</v>
      </c>
      <c r="H63" s="135">
        <v>6</v>
      </c>
      <c r="I63" s="136">
        <f t="shared" si="7"/>
        <v>19</v>
      </c>
      <c r="J63" s="137" t="str">
        <f t="shared" si="8"/>
        <v/>
      </c>
      <c r="K63" s="138" t="str">
        <f t="shared" si="11"/>
        <v/>
      </c>
      <c r="L63" s="139"/>
    </row>
    <row r="64" spans="1:12" ht="15.75">
      <c r="A64" s="107">
        <v>25</v>
      </c>
      <c r="B64" s="140" t="s">
        <v>108</v>
      </c>
      <c r="C64" s="141" t="s">
        <v>109</v>
      </c>
      <c r="D64" s="142"/>
      <c r="E64" s="143" t="s">
        <v>110</v>
      </c>
      <c r="F64" s="144">
        <v>17</v>
      </c>
      <c r="G64" s="145" t="s">
        <v>340</v>
      </c>
      <c r="H64" s="146">
        <v>3</v>
      </c>
      <c r="I64" s="214">
        <f t="shared" si="7"/>
        <v>20</v>
      </c>
      <c r="J64" s="148" t="str">
        <f t="shared" si="8"/>
        <v/>
      </c>
      <c r="K64" s="149">
        <f t="shared" si="11"/>
        <v>1</v>
      </c>
      <c r="L64" s="150"/>
    </row>
    <row r="65" spans="1:15" ht="16.5" thickBot="1">
      <c r="A65" s="107">
        <v>26</v>
      </c>
      <c r="B65" s="130" t="s">
        <v>111</v>
      </c>
      <c r="C65" s="155" t="s">
        <v>112</v>
      </c>
      <c r="D65" s="152"/>
      <c r="E65" s="132" t="s">
        <v>113</v>
      </c>
      <c r="F65" s="133">
        <v>15</v>
      </c>
      <c r="G65" s="134" t="s">
        <v>200</v>
      </c>
      <c r="H65" s="135">
        <v>4</v>
      </c>
      <c r="I65" s="136">
        <f t="shared" si="7"/>
        <v>19</v>
      </c>
      <c r="J65" s="137" t="str">
        <f t="shared" si="8"/>
        <v/>
      </c>
      <c r="K65" s="138" t="str">
        <f t="shared" si="11"/>
        <v/>
      </c>
      <c r="L65" s="139" t="s">
        <v>419</v>
      </c>
    </row>
    <row r="66" spans="1:15" ht="15.75">
      <c r="A66" s="359">
        <v>27</v>
      </c>
      <c r="B66" s="360" t="s">
        <v>166</v>
      </c>
      <c r="C66" s="361" t="s">
        <v>5</v>
      </c>
      <c r="D66" s="362">
        <v>73</v>
      </c>
      <c r="E66" s="363"/>
      <c r="F66" s="364">
        <v>4.5</v>
      </c>
      <c r="G66" s="365" t="s">
        <v>349</v>
      </c>
      <c r="H66" s="366">
        <v>6</v>
      </c>
      <c r="I66" s="367">
        <f t="shared" si="7"/>
        <v>10.5</v>
      </c>
      <c r="J66" s="368">
        <f t="shared" si="8"/>
        <v>8.5</v>
      </c>
      <c r="K66" s="369"/>
      <c r="L66" s="370" t="s">
        <v>217</v>
      </c>
    </row>
    <row r="67" spans="1:15">
      <c r="G67" t="s">
        <v>379</v>
      </c>
    </row>
    <row r="68" spans="1:15">
      <c r="I68" t="s">
        <v>142</v>
      </c>
    </row>
    <row r="70" spans="1:15">
      <c r="A70" s="229"/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</row>
    <row r="71" spans="1:15">
      <c r="A71" s="229"/>
      <c r="B71" s="229"/>
      <c r="C71" s="229"/>
      <c r="D71" s="229"/>
      <c r="E71" s="229"/>
      <c r="F71" s="229"/>
      <c r="G71" s="229"/>
      <c r="H71" s="229"/>
      <c r="I71" s="229"/>
      <c r="J71" s="229"/>
      <c r="K71" s="229"/>
      <c r="L71" s="229"/>
    </row>
    <row r="72" spans="1:15" ht="17.25">
      <c r="A72" s="101" t="str">
        <f>[2]Bia!$G$6</f>
        <v>Trường THCS QUAN TRUNG</v>
      </c>
      <c r="B72" s="102"/>
      <c r="C72" s="102"/>
      <c r="D72" s="102"/>
      <c r="E72" s="102"/>
      <c r="F72" s="103"/>
      <c r="G72" s="226"/>
      <c r="H72" s="104"/>
      <c r="I72" s="226"/>
      <c r="J72" s="105"/>
      <c r="K72" s="106"/>
      <c r="L72" s="409" t="s">
        <v>425</v>
      </c>
    </row>
    <row r="73" spans="1:15" ht="15.75">
      <c r="A73" s="645" t="s">
        <v>465</v>
      </c>
      <c r="B73" s="645"/>
      <c r="C73" s="645"/>
      <c r="D73" s="645"/>
      <c r="E73" s="645"/>
      <c r="F73" s="645"/>
      <c r="G73" s="645"/>
      <c r="H73" s="645"/>
      <c r="I73" s="645"/>
      <c r="J73" s="645"/>
      <c r="K73" s="645"/>
      <c r="L73" s="645"/>
    </row>
    <row r="74" spans="1:15" ht="15" customHeight="1">
      <c r="A74" s="646" t="s">
        <v>55</v>
      </c>
      <c r="B74" s="646" t="s">
        <v>56</v>
      </c>
      <c r="C74" s="647"/>
      <c r="D74" s="646" t="s">
        <v>57</v>
      </c>
      <c r="E74" s="646"/>
      <c r="F74" s="646"/>
      <c r="G74" s="646" t="s">
        <v>58</v>
      </c>
      <c r="H74" s="646"/>
      <c r="I74" s="648" t="s">
        <v>133</v>
      </c>
      <c r="J74" s="650" t="s">
        <v>59</v>
      </c>
      <c r="K74" s="652" t="s">
        <v>60</v>
      </c>
      <c r="L74" s="652" t="s">
        <v>61</v>
      </c>
    </row>
    <row r="75" spans="1:15" ht="15" customHeight="1">
      <c r="A75" s="647"/>
      <c r="B75" s="647"/>
      <c r="C75" s="647"/>
      <c r="D75" s="472" t="s">
        <v>62</v>
      </c>
      <c r="E75" s="472" t="s">
        <v>452</v>
      </c>
      <c r="F75" s="175" t="s">
        <v>64</v>
      </c>
      <c r="G75" s="472" t="s">
        <v>65</v>
      </c>
      <c r="H75" s="472" t="s">
        <v>119</v>
      </c>
      <c r="I75" s="649"/>
      <c r="J75" s="651"/>
      <c r="K75" s="653"/>
      <c r="L75" s="653"/>
    </row>
    <row r="76" spans="1:15" ht="15" customHeight="1">
      <c r="A76" s="107">
        <v>1</v>
      </c>
      <c r="B76" s="108" t="s">
        <v>66</v>
      </c>
      <c r="C76" s="109" t="s">
        <v>67</v>
      </c>
      <c r="D76" s="110"/>
      <c r="E76" s="110" t="s">
        <v>451</v>
      </c>
      <c r="F76" s="111">
        <v>6</v>
      </c>
      <c r="G76" s="331" t="s">
        <v>445</v>
      </c>
      <c r="H76" s="113">
        <v>15</v>
      </c>
      <c r="I76" s="114">
        <f t="shared" ref="I76:I99" si="12">F76+H76</f>
        <v>21</v>
      </c>
      <c r="J76" s="115" t="str">
        <f t="shared" ref="J76:J99" si="13">IF(I76&lt;19,19-I76," ")</f>
        <v/>
      </c>
      <c r="K76" s="116">
        <f t="shared" ref="K76:K85" si="14">IF(I76&gt;19,I76-19," ")</f>
        <v>2</v>
      </c>
      <c r="L76" s="117"/>
    </row>
    <row r="77" spans="1:15" ht="15" customHeight="1">
      <c r="A77" s="107">
        <v>2</v>
      </c>
      <c r="B77" s="118" t="s">
        <v>70</v>
      </c>
      <c r="C77" s="119" t="s">
        <v>71</v>
      </c>
      <c r="D77" s="177"/>
      <c r="E77" s="120" t="s">
        <v>329</v>
      </c>
      <c r="F77" s="121"/>
      <c r="G77" s="122" t="s">
        <v>383</v>
      </c>
      <c r="H77" s="123">
        <v>18</v>
      </c>
      <c r="I77" s="124">
        <f t="shared" si="12"/>
        <v>18</v>
      </c>
      <c r="J77" s="125">
        <f t="shared" si="13"/>
        <v>1</v>
      </c>
      <c r="K77" s="126" t="str">
        <f t="shared" si="14"/>
        <v/>
      </c>
      <c r="L77" s="127"/>
    </row>
    <row r="78" spans="1:15" ht="15" customHeight="1">
      <c r="A78" s="107">
        <v>3</v>
      </c>
      <c r="B78" s="118" t="s">
        <v>72</v>
      </c>
      <c r="C78" s="119" t="s">
        <v>73</v>
      </c>
      <c r="D78" s="335">
        <v>62</v>
      </c>
      <c r="E78" s="122" t="s">
        <v>331</v>
      </c>
      <c r="F78" s="121">
        <v>4.5</v>
      </c>
      <c r="G78" s="129" t="s">
        <v>384</v>
      </c>
      <c r="H78" s="123">
        <v>16</v>
      </c>
      <c r="I78" s="124">
        <f t="shared" si="12"/>
        <v>20.5</v>
      </c>
      <c r="J78" s="125" t="str">
        <f t="shared" si="13"/>
        <v/>
      </c>
      <c r="K78" s="126">
        <f t="shared" si="14"/>
        <v>1.5</v>
      </c>
      <c r="L78" s="127" t="s">
        <v>426</v>
      </c>
    </row>
    <row r="79" spans="1:15" ht="15" customHeight="1" thickBot="1">
      <c r="A79" s="107">
        <v>4</v>
      </c>
      <c r="B79" s="130" t="s">
        <v>74</v>
      </c>
      <c r="C79" s="131" t="s">
        <v>71</v>
      </c>
      <c r="D79" s="135">
        <v>71</v>
      </c>
      <c r="E79" s="132" t="s">
        <v>358</v>
      </c>
      <c r="F79" s="133">
        <v>4.5</v>
      </c>
      <c r="G79" s="134" t="s">
        <v>330</v>
      </c>
      <c r="H79" s="135">
        <v>17</v>
      </c>
      <c r="I79" s="136">
        <f t="shared" si="12"/>
        <v>21.5</v>
      </c>
      <c r="J79" s="137" t="str">
        <f t="shared" si="13"/>
        <v/>
      </c>
      <c r="K79" s="138">
        <f t="shared" si="14"/>
        <v>2.5</v>
      </c>
      <c r="L79" s="516" t="s">
        <v>427</v>
      </c>
    </row>
    <row r="80" spans="1:15" ht="15" customHeight="1">
      <c r="A80" s="107">
        <v>5</v>
      </c>
      <c r="B80" s="140" t="s">
        <v>75</v>
      </c>
      <c r="C80" s="141" t="s">
        <v>76</v>
      </c>
      <c r="D80" s="142"/>
      <c r="E80" s="475" t="s">
        <v>134</v>
      </c>
      <c r="F80" s="144">
        <v>3</v>
      </c>
      <c r="G80" s="145" t="s">
        <v>152</v>
      </c>
      <c r="H80" s="146">
        <v>15</v>
      </c>
      <c r="I80" s="147">
        <f t="shared" si="12"/>
        <v>18</v>
      </c>
      <c r="J80" s="148">
        <f t="shared" si="13"/>
        <v>1</v>
      </c>
      <c r="K80" s="149" t="str">
        <f t="shared" si="14"/>
        <v/>
      </c>
      <c r="L80" s="150" t="s">
        <v>428</v>
      </c>
      <c r="O80" s="421"/>
    </row>
    <row r="81" spans="1:12" ht="15" customHeight="1">
      <c r="A81" s="107">
        <v>6</v>
      </c>
      <c r="B81" s="395" t="s">
        <v>391</v>
      </c>
      <c r="C81" s="396" t="s">
        <v>373</v>
      </c>
      <c r="D81" s="437">
        <v>63</v>
      </c>
      <c r="E81" s="398" t="s">
        <v>187</v>
      </c>
      <c r="F81" s="399">
        <v>4.5</v>
      </c>
      <c r="G81" s="400" t="s">
        <v>351</v>
      </c>
      <c r="H81" s="401">
        <v>12</v>
      </c>
      <c r="I81" s="402">
        <f t="shared" si="12"/>
        <v>16.5</v>
      </c>
      <c r="J81" s="403">
        <f t="shared" si="13"/>
        <v>2.5</v>
      </c>
      <c r="K81" s="404" t="str">
        <f t="shared" si="14"/>
        <v/>
      </c>
      <c r="L81" s="405" t="s">
        <v>429</v>
      </c>
    </row>
    <row r="82" spans="1:12" ht="15" customHeight="1">
      <c r="A82" s="107">
        <v>7</v>
      </c>
      <c r="B82" s="355" t="s">
        <v>194</v>
      </c>
      <c r="C82" s="119" t="s">
        <v>192</v>
      </c>
      <c r="D82" s="433"/>
      <c r="E82" s="120" t="s">
        <v>196</v>
      </c>
      <c r="F82" s="121"/>
      <c r="G82" s="122" t="s">
        <v>382</v>
      </c>
      <c r="H82" s="123">
        <v>16</v>
      </c>
      <c r="I82" s="124">
        <f t="shared" si="12"/>
        <v>16</v>
      </c>
      <c r="J82" s="125">
        <f t="shared" si="13"/>
        <v>3</v>
      </c>
      <c r="K82" s="126" t="str">
        <f t="shared" si="14"/>
        <v/>
      </c>
      <c r="L82" s="516" t="s">
        <v>430</v>
      </c>
    </row>
    <row r="83" spans="1:12" ht="15" customHeight="1">
      <c r="A83" s="107">
        <v>8</v>
      </c>
      <c r="B83" s="395" t="s">
        <v>135</v>
      </c>
      <c r="C83" s="396" t="s">
        <v>136</v>
      </c>
      <c r="D83" s="406"/>
      <c r="E83" s="398" t="s">
        <v>186</v>
      </c>
      <c r="F83" s="399"/>
      <c r="G83" s="400" t="s">
        <v>197</v>
      </c>
      <c r="H83" s="401">
        <v>16</v>
      </c>
      <c r="I83" s="402">
        <f t="shared" si="12"/>
        <v>16</v>
      </c>
      <c r="J83" s="403">
        <f t="shared" si="13"/>
        <v>3</v>
      </c>
      <c r="K83" s="404" t="str">
        <f t="shared" si="14"/>
        <v/>
      </c>
      <c r="L83" s="405" t="s">
        <v>431</v>
      </c>
    </row>
    <row r="84" spans="1:12" ht="15" customHeight="1" thickBot="1">
      <c r="A84" s="107">
        <v>9</v>
      </c>
      <c r="B84" s="517" t="s">
        <v>392</v>
      </c>
      <c r="C84" s="518" t="s">
        <v>432</v>
      </c>
      <c r="D84" s="519"/>
      <c r="E84" s="178" t="s">
        <v>198</v>
      </c>
      <c r="F84" s="341"/>
      <c r="G84" s="342" t="s">
        <v>81</v>
      </c>
      <c r="H84" s="343">
        <v>24</v>
      </c>
      <c r="I84" s="344">
        <f>F84+H84</f>
        <v>24</v>
      </c>
      <c r="J84" s="345" t="str">
        <f t="shared" si="13"/>
        <v/>
      </c>
      <c r="K84" s="346">
        <f t="shared" si="14"/>
        <v>5</v>
      </c>
      <c r="L84" s="348"/>
    </row>
    <row r="85" spans="1:12" ht="15" customHeight="1">
      <c r="A85" s="107">
        <v>10</v>
      </c>
      <c r="B85" s="140" t="s">
        <v>82</v>
      </c>
      <c r="C85" s="141" t="s">
        <v>83</v>
      </c>
      <c r="D85" s="142"/>
      <c r="E85" s="143" t="s">
        <v>137</v>
      </c>
      <c r="F85" s="144">
        <v>3</v>
      </c>
      <c r="G85" s="515" t="s">
        <v>448</v>
      </c>
      <c r="H85" s="146">
        <v>15</v>
      </c>
      <c r="I85" s="147">
        <f t="shared" si="12"/>
        <v>18</v>
      </c>
      <c r="J85" s="148">
        <f t="shared" si="13"/>
        <v>1</v>
      </c>
      <c r="K85" s="149" t="str">
        <f t="shared" si="14"/>
        <v/>
      </c>
      <c r="L85" s="150"/>
    </row>
    <row r="86" spans="1:12" ht="15" customHeight="1">
      <c r="A86" s="107">
        <v>11</v>
      </c>
      <c r="B86" s="118" t="s">
        <v>84</v>
      </c>
      <c r="C86" s="119" t="s">
        <v>85</v>
      </c>
      <c r="D86" s="182">
        <v>83</v>
      </c>
      <c r="E86" s="120" t="s">
        <v>163</v>
      </c>
      <c r="F86" s="153">
        <v>4.5</v>
      </c>
      <c r="G86" s="122" t="s">
        <v>433</v>
      </c>
      <c r="H86" s="123">
        <v>15</v>
      </c>
      <c r="I86" s="124">
        <f>F86+H86</f>
        <v>19.5</v>
      </c>
      <c r="J86" s="125" t="str">
        <f t="shared" si="13"/>
        <v/>
      </c>
      <c r="K86" s="126"/>
      <c r="L86" s="127"/>
    </row>
    <row r="87" spans="1:12" ht="15" customHeight="1" thickBot="1">
      <c r="A87" s="107">
        <v>12</v>
      </c>
      <c r="B87" s="130" t="s">
        <v>87</v>
      </c>
      <c r="C87" s="131" t="s">
        <v>33</v>
      </c>
      <c r="D87" s="438">
        <v>72</v>
      </c>
      <c r="E87" s="132" t="s">
        <v>88</v>
      </c>
      <c r="F87" s="133">
        <v>4.5</v>
      </c>
      <c r="G87" s="134" t="s">
        <v>342</v>
      </c>
      <c r="H87" s="135">
        <v>14</v>
      </c>
      <c r="I87" s="136">
        <f t="shared" si="12"/>
        <v>18.5</v>
      </c>
      <c r="J87" s="137">
        <f t="shared" si="13"/>
        <v>0.5</v>
      </c>
      <c r="K87" s="138"/>
      <c r="L87" s="139"/>
    </row>
    <row r="88" spans="1:12" ht="15" customHeight="1">
      <c r="A88" s="107">
        <v>13</v>
      </c>
      <c r="B88" s="154" t="s">
        <v>89</v>
      </c>
      <c r="C88" s="141" t="s">
        <v>5</v>
      </c>
      <c r="D88" s="439">
        <v>73</v>
      </c>
      <c r="E88" s="143" t="s">
        <v>88</v>
      </c>
      <c r="F88" s="144">
        <v>4.5</v>
      </c>
      <c r="G88" s="145" t="s">
        <v>333</v>
      </c>
      <c r="H88" s="146">
        <v>13</v>
      </c>
      <c r="I88" s="147">
        <f t="shared" si="12"/>
        <v>17.5</v>
      </c>
      <c r="J88" s="148">
        <f t="shared" si="13"/>
        <v>1.5</v>
      </c>
      <c r="K88" s="149"/>
      <c r="L88" s="150"/>
    </row>
    <row r="89" spans="1:12" ht="15" customHeight="1">
      <c r="A89" s="107">
        <v>14</v>
      </c>
      <c r="B89" s="118" t="s">
        <v>90</v>
      </c>
      <c r="C89" s="119" t="s">
        <v>91</v>
      </c>
      <c r="D89" s="434">
        <v>91</v>
      </c>
      <c r="E89" s="120" t="s">
        <v>336</v>
      </c>
      <c r="F89" s="121">
        <v>7.5</v>
      </c>
      <c r="G89" s="122" t="s">
        <v>337</v>
      </c>
      <c r="H89" s="123">
        <v>11</v>
      </c>
      <c r="I89" s="124">
        <f t="shared" si="12"/>
        <v>18.5</v>
      </c>
      <c r="J89" s="125">
        <f t="shared" si="13"/>
        <v>0.5</v>
      </c>
      <c r="K89" s="126"/>
      <c r="L89" s="127" t="s">
        <v>434</v>
      </c>
    </row>
    <row r="90" spans="1:12" ht="15" customHeight="1">
      <c r="A90" s="107">
        <v>15</v>
      </c>
      <c r="B90" s="118" t="s">
        <v>93</v>
      </c>
      <c r="C90" s="119" t="s">
        <v>32</v>
      </c>
      <c r="D90" s="434">
        <v>92</v>
      </c>
      <c r="E90" s="120" t="s">
        <v>334</v>
      </c>
      <c r="F90" s="121">
        <v>4.5</v>
      </c>
      <c r="G90" s="122" t="s">
        <v>339</v>
      </c>
      <c r="H90" s="123">
        <v>13.5</v>
      </c>
      <c r="I90" s="124">
        <f t="shared" si="12"/>
        <v>18</v>
      </c>
      <c r="J90" s="125">
        <f t="shared" si="13"/>
        <v>1</v>
      </c>
      <c r="K90" s="126" t="str">
        <f>IF(I90&gt;19,I90-19," ")</f>
        <v/>
      </c>
      <c r="L90" s="127" t="s">
        <v>435</v>
      </c>
    </row>
    <row r="91" spans="1:12" ht="15" customHeight="1" thickBot="1">
      <c r="A91" s="107">
        <v>16</v>
      </c>
      <c r="B91" s="130" t="s">
        <v>94</v>
      </c>
      <c r="C91" s="155" t="s">
        <v>73</v>
      </c>
      <c r="D91" s="435">
        <v>93</v>
      </c>
      <c r="E91" s="157" t="s">
        <v>335</v>
      </c>
      <c r="F91" s="133">
        <v>4.5</v>
      </c>
      <c r="G91" s="134" t="s">
        <v>338</v>
      </c>
      <c r="H91" s="135">
        <v>11</v>
      </c>
      <c r="I91" s="136">
        <f t="shared" si="12"/>
        <v>15.5</v>
      </c>
      <c r="J91" s="137">
        <f t="shared" si="13"/>
        <v>3.5</v>
      </c>
      <c r="K91" s="138" t="str">
        <f>IF(I91&gt;19,I91-19," ")</f>
        <v/>
      </c>
      <c r="L91" s="127" t="s">
        <v>436</v>
      </c>
    </row>
    <row r="92" spans="1:12" ht="15" customHeight="1">
      <c r="A92" s="107">
        <v>17</v>
      </c>
      <c r="B92" s="140" t="s">
        <v>96</v>
      </c>
      <c r="C92" s="158" t="s">
        <v>97</v>
      </c>
      <c r="D92" s="159"/>
      <c r="E92" s="150" t="s">
        <v>453</v>
      </c>
      <c r="F92" s="144">
        <v>6</v>
      </c>
      <c r="G92" s="432" t="s">
        <v>459</v>
      </c>
      <c r="H92" s="146">
        <v>18</v>
      </c>
      <c r="I92" s="147">
        <f t="shared" si="12"/>
        <v>24</v>
      </c>
      <c r="J92" s="148" t="str">
        <f t="shared" si="13"/>
        <v/>
      </c>
      <c r="K92" s="149">
        <f>IF(I92&gt;19,I92-19," ")</f>
        <v>5</v>
      </c>
      <c r="L92" s="150"/>
    </row>
    <row r="93" spans="1:12" ht="15" customHeight="1">
      <c r="A93" s="107">
        <v>18</v>
      </c>
      <c r="B93" s="118" t="s">
        <v>99</v>
      </c>
      <c r="C93" s="160" t="s">
        <v>100</v>
      </c>
      <c r="D93" s="436"/>
      <c r="E93" s="162" t="s">
        <v>161</v>
      </c>
      <c r="F93" s="121"/>
      <c r="G93" s="122" t="s">
        <v>458</v>
      </c>
      <c r="H93" s="123">
        <v>18</v>
      </c>
      <c r="I93" s="124">
        <f t="shared" si="12"/>
        <v>18</v>
      </c>
      <c r="J93" s="125">
        <f t="shared" si="13"/>
        <v>1</v>
      </c>
      <c r="K93" s="126" t="str">
        <f t="shared" ref="K93:K99" si="15">IF(I93&gt;19,I93-19," ")</f>
        <v/>
      </c>
      <c r="L93" s="127"/>
    </row>
    <row r="94" spans="1:12" ht="15" customHeight="1">
      <c r="A94" s="107">
        <v>19</v>
      </c>
      <c r="B94" s="482" t="s">
        <v>101</v>
      </c>
      <c r="C94" s="483" t="s">
        <v>4</v>
      </c>
      <c r="D94" s="484">
        <v>71</v>
      </c>
      <c r="E94" s="485" t="s">
        <v>159</v>
      </c>
      <c r="F94" s="476">
        <v>4.5</v>
      </c>
      <c r="G94" s="477" t="s">
        <v>102</v>
      </c>
      <c r="H94" s="478">
        <v>12</v>
      </c>
      <c r="I94" s="479">
        <f t="shared" si="12"/>
        <v>16.5</v>
      </c>
      <c r="J94" s="480">
        <f t="shared" si="13"/>
        <v>2.5</v>
      </c>
      <c r="K94" s="481" t="str">
        <f t="shared" si="15"/>
        <v/>
      </c>
      <c r="L94" s="516" t="s">
        <v>450</v>
      </c>
    </row>
    <row r="95" spans="1:12" ht="15" customHeight="1">
      <c r="A95" s="107">
        <v>20</v>
      </c>
      <c r="B95" s="118" t="s">
        <v>385</v>
      </c>
      <c r="C95" s="160" t="s">
        <v>143</v>
      </c>
      <c r="D95" s="440">
        <v>81</v>
      </c>
      <c r="E95" s="162" t="s">
        <v>456</v>
      </c>
      <c r="F95" s="121">
        <v>4.5</v>
      </c>
      <c r="G95" s="122" t="s">
        <v>103</v>
      </c>
      <c r="H95" s="123">
        <v>12</v>
      </c>
      <c r="I95" s="124">
        <f t="shared" si="12"/>
        <v>16.5</v>
      </c>
      <c r="J95" s="125">
        <f t="shared" si="13"/>
        <v>2.5</v>
      </c>
      <c r="K95" s="126" t="str">
        <f t="shared" si="15"/>
        <v/>
      </c>
      <c r="L95" s="486" t="s">
        <v>437</v>
      </c>
    </row>
    <row r="96" spans="1:12" ht="15" customHeight="1">
      <c r="A96" s="107">
        <v>21</v>
      </c>
      <c r="B96" s="118" t="s">
        <v>104</v>
      </c>
      <c r="C96" s="160" t="s">
        <v>105</v>
      </c>
      <c r="D96" s="440">
        <v>82</v>
      </c>
      <c r="E96" s="162" t="s">
        <v>164</v>
      </c>
      <c r="F96" s="121">
        <v>4.5</v>
      </c>
      <c r="G96" s="122" t="s">
        <v>446</v>
      </c>
      <c r="H96" s="123">
        <v>16</v>
      </c>
      <c r="I96" s="124">
        <f t="shared" si="12"/>
        <v>20.5</v>
      </c>
      <c r="J96" s="125" t="str">
        <f t="shared" si="13"/>
        <v/>
      </c>
      <c r="K96" s="126">
        <f t="shared" si="15"/>
        <v>1.5</v>
      </c>
      <c r="L96" s="127"/>
    </row>
    <row r="97" spans="1:12" ht="15" customHeight="1" thickBot="1">
      <c r="A97" s="107">
        <v>22</v>
      </c>
      <c r="B97" s="130" t="s">
        <v>107</v>
      </c>
      <c r="C97" s="155" t="s">
        <v>5</v>
      </c>
      <c r="D97" s="156"/>
      <c r="E97" s="157" t="s">
        <v>165</v>
      </c>
      <c r="F97" s="133">
        <v>13</v>
      </c>
      <c r="G97" s="134" t="s">
        <v>447</v>
      </c>
      <c r="H97" s="135">
        <v>8</v>
      </c>
      <c r="I97" s="136">
        <f t="shared" si="12"/>
        <v>21</v>
      </c>
      <c r="J97" s="137" t="str">
        <f t="shared" si="13"/>
        <v/>
      </c>
      <c r="K97" s="138">
        <f t="shared" si="15"/>
        <v>2</v>
      </c>
      <c r="L97" s="139"/>
    </row>
    <row r="98" spans="1:12" ht="15" customHeight="1">
      <c r="A98" s="107">
        <v>23</v>
      </c>
      <c r="B98" s="140" t="s">
        <v>108</v>
      </c>
      <c r="C98" s="141" t="s">
        <v>109</v>
      </c>
      <c r="D98" s="142"/>
      <c r="E98" s="143" t="s">
        <v>110</v>
      </c>
      <c r="F98" s="144">
        <v>17</v>
      </c>
      <c r="G98" s="145" t="s">
        <v>454</v>
      </c>
      <c r="H98" s="146">
        <v>3</v>
      </c>
      <c r="I98" s="214">
        <f t="shared" si="12"/>
        <v>20</v>
      </c>
      <c r="J98" s="148" t="str">
        <f t="shared" si="13"/>
        <v/>
      </c>
      <c r="K98" s="149">
        <f t="shared" si="15"/>
        <v>1</v>
      </c>
      <c r="L98" s="150"/>
    </row>
    <row r="99" spans="1:12" ht="15" customHeight="1" thickBot="1">
      <c r="A99" s="107">
        <v>24</v>
      </c>
      <c r="B99" s="130" t="s">
        <v>111</v>
      </c>
      <c r="C99" s="155" t="s">
        <v>112</v>
      </c>
      <c r="D99" s="152"/>
      <c r="E99" s="132" t="s">
        <v>113</v>
      </c>
      <c r="F99" s="133">
        <v>15</v>
      </c>
      <c r="G99" s="134" t="s">
        <v>200</v>
      </c>
      <c r="H99" s="135">
        <v>4</v>
      </c>
      <c r="I99" s="136">
        <f t="shared" si="12"/>
        <v>19</v>
      </c>
      <c r="J99" s="137" t="str">
        <f t="shared" si="13"/>
        <v/>
      </c>
      <c r="K99" s="138" t="str">
        <f t="shared" si="15"/>
        <v/>
      </c>
      <c r="L99" s="488" t="s">
        <v>438</v>
      </c>
    </row>
    <row r="100" spans="1:12" ht="15" customHeight="1">
      <c r="A100" s="487"/>
      <c r="B100" s="489"/>
      <c r="C100" s="490"/>
      <c r="D100" s="491"/>
      <c r="E100" s="492"/>
      <c r="F100" s="493"/>
      <c r="G100" s="494"/>
      <c r="H100" s="495"/>
      <c r="I100" s="496" t="s">
        <v>441</v>
      </c>
      <c r="J100" s="499"/>
      <c r="K100" s="492"/>
      <c r="L100" s="500"/>
    </row>
    <row r="101" spans="1:12">
      <c r="G101" t="s">
        <v>455</v>
      </c>
    </row>
    <row r="102" spans="1:12" ht="15.75">
      <c r="A102" s="231"/>
      <c r="B102" s="247"/>
      <c r="C102" s="246"/>
      <c r="D102" s="234"/>
      <c r="E102" s="234"/>
      <c r="F102" s="235"/>
      <c r="G102" s="236"/>
      <c r="H102" s="237"/>
      <c r="I102" s="238"/>
      <c r="L102" s="241"/>
    </row>
    <row r="103" spans="1:12" ht="18.75">
      <c r="A103" s="231"/>
      <c r="B103" s="247"/>
      <c r="C103" s="246"/>
      <c r="D103" s="234"/>
      <c r="E103" s="234"/>
      <c r="F103" s="235"/>
      <c r="H103" s="104"/>
      <c r="I103" s="104"/>
      <c r="J103" s="497" t="s">
        <v>439</v>
      </c>
      <c r="K103" s="498"/>
      <c r="L103" s="241"/>
    </row>
    <row r="104" spans="1:12" ht="18.75">
      <c r="A104" s="231"/>
      <c r="B104" s="247"/>
      <c r="C104" s="246"/>
      <c r="D104" s="234"/>
      <c r="E104" s="234"/>
      <c r="F104" s="235"/>
      <c r="H104" s="104"/>
      <c r="I104" s="104"/>
      <c r="J104" s="497"/>
      <c r="K104" s="498"/>
      <c r="L104" s="241"/>
    </row>
    <row r="105" spans="1:12" ht="18.75">
      <c r="A105" s="231"/>
      <c r="B105" s="247"/>
      <c r="C105" s="246"/>
      <c r="D105" s="234"/>
      <c r="E105" s="234"/>
      <c r="F105" s="235"/>
      <c r="H105" s="104"/>
      <c r="I105" s="104"/>
      <c r="J105" s="497" t="s">
        <v>440</v>
      </c>
      <c r="K105" s="498"/>
      <c r="L105" s="241"/>
    </row>
    <row r="106" spans="1:12" ht="15.75">
      <c r="A106" s="231"/>
      <c r="B106" s="247"/>
      <c r="C106" s="246"/>
      <c r="D106" s="234"/>
      <c r="E106" s="234"/>
      <c r="F106" s="235"/>
      <c r="G106" s="236"/>
      <c r="H106" s="237"/>
      <c r="I106" s="238"/>
      <c r="J106" s="239"/>
      <c r="K106" s="240"/>
      <c r="L106" s="241"/>
    </row>
    <row r="107" spans="1:12">
      <c r="A107" s="229"/>
      <c r="B107" s="229"/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</row>
    <row r="108" spans="1:12">
      <c r="A108" s="229"/>
      <c r="B108" s="229"/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</row>
    <row r="109" spans="1:12" ht="17.25">
      <c r="A109" s="101" t="str">
        <f>[2]Bia!$G$6</f>
        <v>Trường THCS QUAN TRUNG</v>
      </c>
      <c r="B109" s="102"/>
      <c r="C109" s="102"/>
      <c r="D109" s="102"/>
      <c r="E109" s="102"/>
      <c r="F109" s="103"/>
      <c r="G109" s="226"/>
      <c r="H109" s="104"/>
      <c r="I109" s="226"/>
      <c r="J109" s="105"/>
      <c r="K109" s="106"/>
      <c r="L109" s="409" t="s">
        <v>486</v>
      </c>
    </row>
    <row r="110" spans="1:12" ht="15.75">
      <c r="A110" s="645" t="s">
        <v>485</v>
      </c>
      <c r="B110" s="645"/>
      <c r="C110" s="645"/>
      <c r="D110" s="645"/>
      <c r="E110" s="645"/>
      <c r="F110" s="645"/>
      <c r="G110" s="645"/>
      <c r="H110" s="645"/>
      <c r="I110" s="645"/>
      <c r="J110" s="645"/>
      <c r="K110" s="645"/>
      <c r="L110" s="645"/>
    </row>
    <row r="111" spans="1:12" ht="15.75">
      <c r="A111" s="646" t="s">
        <v>55</v>
      </c>
      <c r="B111" s="646" t="s">
        <v>56</v>
      </c>
      <c r="C111" s="647"/>
      <c r="D111" s="646" t="s">
        <v>57</v>
      </c>
      <c r="E111" s="646"/>
      <c r="F111" s="646"/>
      <c r="G111" s="646" t="s">
        <v>58</v>
      </c>
      <c r="H111" s="646"/>
      <c r="I111" s="648" t="s">
        <v>133</v>
      </c>
      <c r="J111" s="650" t="s">
        <v>59</v>
      </c>
      <c r="K111" s="652" t="s">
        <v>60</v>
      </c>
      <c r="L111" s="652" t="s">
        <v>61</v>
      </c>
    </row>
    <row r="112" spans="1:12" ht="15.75">
      <c r="A112" s="647"/>
      <c r="B112" s="647"/>
      <c r="C112" s="647"/>
      <c r="D112" s="522" t="s">
        <v>62</v>
      </c>
      <c r="E112" s="522" t="s">
        <v>452</v>
      </c>
      <c r="F112" s="175" t="s">
        <v>64</v>
      </c>
      <c r="G112" s="522" t="s">
        <v>65</v>
      </c>
      <c r="H112" s="522" t="s">
        <v>119</v>
      </c>
      <c r="I112" s="649"/>
      <c r="J112" s="651"/>
      <c r="K112" s="653"/>
      <c r="L112" s="653"/>
    </row>
    <row r="113" spans="1:12" ht="15.75">
      <c r="A113" s="107">
        <v>1</v>
      </c>
      <c r="B113" s="108" t="s">
        <v>66</v>
      </c>
      <c r="C113" s="109" t="s">
        <v>67</v>
      </c>
      <c r="D113" s="110"/>
      <c r="E113" s="110" t="s">
        <v>451</v>
      </c>
      <c r="F113" s="111">
        <v>6</v>
      </c>
      <c r="G113" s="331" t="s">
        <v>445</v>
      </c>
      <c r="H113" s="113">
        <v>15</v>
      </c>
      <c r="I113" s="114">
        <f t="shared" ref="I113:I120" si="16">F113+H113</f>
        <v>21</v>
      </c>
      <c r="J113" s="115" t="str">
        <f t="shared" ref="J113:J137" si="17">IF(I113&lt;19,19-I113," ")</f>
        <v/>
      </c>
      <c r="K113" s="116">
        <f t="shared" ref="K113:K122" si="18">IF(I113&gt;19,I113-19," ")</f>
        <v>2</v>
      </c>
      <c r="L113" s="117"/>
    </row>
    <row r="114" spans="1:12" ht="15.75">
      <c r="A114" s="107">
        <v>2</v>
      </c>
      <c r="B114" s="118" t="s">
        <v>70</v>
      </c>
      <c r="C114" s="119" t="s">
        <v>71</v>
      </c>
      <c r="D114" s="177"/>
      <c r="E114" s="120" t="s">
        <v>329</v>
      </c>
      <c r="F114" s="121"/>
      <c r="G114" s="122" t="s">
        <v>383</v>
      </c>
      <c r="H114" s="123">
        <v>18</v>
      </c>
      <c r="I114" s="124">
        <f t="shared" si="16"/>
        <v>18</v>
      </c>
      <c r="J114" s="125">
        <f t="shared" si="17"/>
        <v>1</v>
      </c>
      <c r="K114" s="126" t="str">
        <f t="shared" si="18"/>
        <v/>
      </c>
      <c r="L114" s="127"/>
    </row>
    <row r="115" spans="1:12" ht="15.75">
      <c r="A115" s="107">
        <v>3</v>
      </c>
      <c r="B115" s="118" t="s">
        <v>72</v>
      </c>
      <c r="C115" s="119" t="s">
        <v>73</v>
      </c>
      <c r="D115" s="335">
        <v>62</v>
      </c>
      <c r="E115" s="122" t="s">
        <v>331</v>
      </c>
      <c r="F115" s="121">
        <v>4.5</v>
      </c>
      <c r="G115" s="129" t="s">
        <v>384</v>
      </c>
      <c r="H115" s="123">
        <v>16</v>
      </c>
      <c r="I115" s="124">
        <f t="shared" si="16"/>
        <v>20.5</v>
      </c>
      <c r="J115" s="125" t="str">
        <f t="shared" si="17"/>
        <v/>
      </c>
      <c r="K115" s="126">
        <f t="shared" si="18"/>
        <v>1.5</v>
      </c>
      <c r="L115" s="127" t="s">
        <v>426</v>
      </c>
    </row>
    <row r="116" spans="1:12" ht="16.5" thickBot="1">
      <c r="A116" s="107">
        <v>4</v>
      </c>
      <c r="B116" s="130" t="s">
        <v>74</v>
      </c>
      <c r="C116" s="131" t="s">
        <v>71</v>
      </c>
      <c r="D116" s="135">
        <v>71</v>
      </c>
      <c r="E116" s="132" t="s">
        <v>358</v>
      </c>
      <c r="F116" s="133">
        <v>4.5</v>
      </c>
      <c r="G116" s="134" t="s">
        <v>330</v>
      </c>
      <c r="H116" s="135">
        <v>17</v>
      </c>
      <c r="I116" s="136">
        <f t="shared" si="16"/>
        <v>21.5</v>
      </c>
      <c r="J116" s="137" t="str">
        <f t="shared" si="17"/>
        <v/>
      </c>
      <c r="K116" s="138">
        <f t="shared" si="18"/>
        <v>2.5</v>
      </c>
      <c r="L116" s="516" t="s">
        <v>427</v>
      </c>
    </row>
    <row r="117" spans="1:12" ht="15.75">
      <c r="A117" s="107">
        <v>5</v>
      </c>
      <c r="B117" s="140" t="s">
        <v>75</v>
      </c>
      <c r="C117" s="141" t="s">
        <v>76</v>
      </c>
      <c r="D117" s="142"/>
      <c r="E117" s="475" t="s">
        <v>134</v>
      </c>
      <c r="F117" s="144">
        <v>3</v>
      </c>
      <c r="G117" s="145" t="s">
        <v>152</v>
      </c>
      <c r="H117" s="146">
        <v>15</v>
      </c>
      <c r="I117" s="147">
        <f t="shared" si="16"/>
        <v>18</v>
      </c>
      <c r="J117" s="148">
        <f t="shared" si="17"/>
        <v>1</v>
      </c>
      <c r="K117" s="149" t="str">
        <f t="shared" si="18"/>
        <v/>
      </c>
      <c r="L117" s="150" t="s">
        <v>428</v>
      </c>
    </row>
    <row r="118" spans="1:12" ht="15.75">
      <c r="A118" s="107">
        <v>6</v>
      </c>
      <c r="B118" s="395" t="s">
        <v>391</v>
      </c>
      <c r="C118" s="396" t="s">
        <v>373</v>
      </c>
      <c r="D118" s="437">
        <v>63</v>
      </c>
      <c r="E118" s="398" t="s">
        <v>187</v>
      </c>
      <c r="F118" s="399">
        <v>4.5</v>
      </c>
      <c r="G118" s="400" t="s">
        <v>351</v>
      </c>
      <c r="H118" s="401">
        <v>12</v>
      </c>
      <c r="I118" s="402">
        <f t="shared" si="16"/>
        <v>16.5</v>
      </c>
      <c r="J118" s="403">
        <f t="shared" si="17"/>
        <v>2.5</v>
      </c>
      <c r="K118" s="404" t="str">
        <f t="shared" si="18"/>
        <v/>
      </c>
      <c r="L118" s="405" t="s">
        <v>429</v>
      </c>
    </row>
    <row r="119" spans="1:12" ht="15.75">
      <c r="A119" s="107">
        <v>7</v>
      </c>
      <c r="B119" s="355" t="s">
        <v>194</v>
      </c>
      <c r="C119" s="119" t="s">
        <v>192</v>
      </c>
      <c r="D119" s="433"/>
      <c r="E119" s="120" t="s">
        <v>196</v>
      </c>
      <c r="F119" s="121"/>
      <c r="G119" s="122" t="s">
        <v>382</v>
      </c>
      <c r="H119" s="123">
        <v>16</v>
      </c>
      <c r="I119" s="124">
        <f t="shared" si="16"/>
        <v>16</v>
      </c>
      <c r="J119" s="125">
        <f t="shared" si="17"/>
        <v>3</v>
      </c>
      <c r="K119" s="126" t="str">
        <f t="shared" si="18"/>
        <v/>
      </c>
      <c r="L119" s="516" t="s">
        <v>430</v>
      </c>
    </row>
    <row r="120" spans="1:12" ht="15.75">
      <c r="A120" s="107">
        <v>8</v>
      </c>
      <c r="B120" s="395" t="s">
        <v>466</v>
      </c>
      <c r="C120" s="396" t="s">
        <v>464</v>
      </c>
      <c r="D120" s="406">
        <v>82</v>
      </c>
      <c r="E120" s="398" t="s">
        <v>186</v>
      </c>
      <c r="F120" s="399">
        <v>4.5</v>
      </c>
      <c r="G120" s="400" t="s">
        <v>197</v>
      </c>
      <c r="H120" s="401">
        <v>16</v>
      </c>
      <c r="I120" s="402">
        <f t="shared" si="16"/>
        <v>20.5</v>
      </c>
      <c r="J120" s="403" t="str">
        <f t="shared" si="17"/>
        <v/>
      </c>
      <c r="K120" s="404">
        <f t="shared" si="18"/>
        <v>1.5</v>
      </c>
      <c r="L120" s="405" t="s">
        <v>431</v>
      </c>
    </row>
    <row r="121" spans="1:12" ht="16.5" thickBot="1">
      <c r="A121" s="107">
        <v>9</v>
      </c>
      <c r="B121" s="517" t="s">
        <v>392</v>
      </c>
      <c r="C121" s="518" t="s">
        <v>432</v>
      </c>
      <c r="D121" s="519"/>
      <c r="E121" s="178" t="s">
        <v>198</v>
      </c>
      <c r="F121" s="341"/>
      <c r="G121" s="342" t="s">
        <v>81</v>
      </c>
      <c r="H121" s="343">
        <v>24</v>
      </c>
      <c r="I121" s="344">
        <f>F121+H121</f>
        <v>24</v>
      </c>
      <c r="J121" s="345" t="str">
        <f t="shared" si="17"/>
        <v/>
      </c>
      <c r="K121" s="346">
        <f t="shared" si="18"/>
        <v>5</v>
      </c>
      <c r="L121" s="348"/>
    </row>
    <row r="122" spans="1:12" ht="15.75">
      <c r="A122" s="107">
        <v>10</v>
      </c>
      <c r="B122" s="140" t="s">
        <v>82</v>
      </c>
      <c r="C122" s="141" t="s">
        <v>83</v>
      </c>
      <c r="D122" s="142"/>
      <c r="E122" s="143" t="s">
        <v>137</v>
      </c>
      <c r="F122" s="144">
        <v>3</v>
      </c>
      <c r="G122" s="515" t="s">
        <v>448</v>
      </c>
      <c r="H122" s="146">
        <v>15</v>
      </c>
      <c r="I122" s="147">
        <f t="shared" ref="I122" si="19">F122+H122</f>
        <v>18</v>
      </c>
      <c r="J122" s="148">
        <f t="shared" si="17"/>
        <v>1</v>
      </c>
      <c r="K122" s="149" t="str">
        <f t="shared" si="18"/>
        <v/>
      </c>
      <c r="L122" s="150"/>
    </row>
    <row r="123" spans="1:12" ht="15.75">
      <c r="A123" s="107">
        <v>11</v>
      </c>
      <c r="B123" s="118" t="s">
        <v>84</v>
      </c>
      <c r="C123" s="119" t="s">
        <v>85</v>
      </c>
      <c r="D123" s="182">
        <v>83</v>
      </c>
      <c r="E123" s="120" t="s">
        <v>163</v>
      </c>
      <c r="F123" s="153">
        <v>4.5</v>
      </c>
      <c r="G123" s="122" t="s">
        <v>433</v>
      </c>
      <c r="H123" s="123">
        <v>15</v>
      </c>
      <c r="I123" s="124">
        <f>F123+H123</f>
        <v>19.5</v>
      </c>
      <c r="J123" s="125" t="str">
        <f t="shared" si="17"/>
        <v/>
      </c>
      <c r="K123" s="126"/>
      <c r="L123" s="127"/>
    </row>
    <row r="124" spans="1:12" ht="16.5" thickBot="1">
      <c r="A124" s="107">
        <v>12</v>
      </c>
      <c r="B124" s="130" t="s">
        <v>87</v>
      </c>
      <c r="C124" s="131" t="s">
        <v>33</v>
      </c>
      <c r="D124" s="438">
        <v>72</v>
      </c>
      <c r="E124" s="132" t="s">
        <v>88</v>
      </c>
      <c r="F124" s="133">
        <v>4.5</v>
      </c>
      <c r="G124" s="134" t="s">
        <v>342</v>
      </c>
      <c r="H124" s="135">
        <v>14</v>
      </c>
      <c r="I124" s="136">
        <f t="shared" ref="I124:I137" si="20">F124+H124</f>
        <v>18.5</v>
      </c>
      <c r="J124" s="137">
        <f t="shared" si="17"/>
        <v>0.5</v>
      </c>
      <c r="K124" s="138"/>
      <c r="L124" s="139"/>
    </row>
    <row r="125" spans="1:12" ht="15.75">
      <c r="A125" s="107">
        <v>13</v>
      </c>
      <c r="B125" s="154" t="s">
        <v>89</v>
      </c>
      <c r="C125" s="141" t="s">
        <v>5</v>
      </c>
      <c r="D125" s="439">
        <v>73</v>
      </c>
      <c r="E125" s="143" t="s">
        <v>88</v>
      </c>
      <c r="F125" s="144">
        <v>4.5</v>
      </c>
      <c r="G125" s="145" t="s">
        <v>475</v>
      </c>
      <c r="H125" s="146">
        <v>9</v>
      </c>
      <c r="I125" s="147">
        <f t="shared" si="20"/>
        <v>13.5</v>
      </c>
      <c r="J125" s="148">
        <f t="shared" si="17"/>
        <v>5.5</v>
      </c>
      <c r="K125" s="149"/>
      <c r="L125" s="150" t="s">
        <v>476</v>
      </c>
    </row>
    <row r="126" spans="1:12" ht="15.75">
      <c r="A126" s="107">
        <v>14</v>
      </c>
      <c r="B126" s="118" t="s">
        <v>90</v>
      </c>
      <c r="C126" s="119" t="s">
        <v>91</v>
      </c>
      <c r="D126" s="434">
        <v>91</v>
      </c>
      <c r="E126" s="120" t="s">
        <v>336</v>
      </c>
      <c r="F126" s="121">
        <v>7.5</v>
      </c>
      <c r="G126" s="122" t="s">
        <v>337</v>
      </c>
      <c r="H126" s="123">
        <v>11</v>
      </c>
      <c r="I126" s="124">
        <f t="shared" si="20"/>
        <v>18.5</v>
      </c>
      <c r="J126" s="125">
        <f t="shared" si="17"/>
        <v>0.5</v>
      </c>
      <c r="K126" s="126"/>
      <c r="L126" s="127" t="s">
        <v>434</v>
      </c>
    </row>
    <row r="127" spans="1:12" ht="15.75">
      <c r="A127" s="107">
        <v>15</v>
      </c>
      <c r="B127" s="118" t="s">
        <v>93</v>
      </c>
      <c r="C127" s="119" t="s">
        <v>32</v>
      </c>
      <c r="D127" s="434">
        <v>92</v>
      </c>
      <c r="E127" s="120" t="s">
        <v>334</v>
      </c>
      <c r="F127" s="121">
        <v>4.5</v>
      </c>
      <c r="G127" s="122" t="s">
        <v>339</v>
      </c>
      <c r="H127" s="123">
        <v>13.5</v>
      </c>
      <c r="I127" s="124">
        <f t="shared" si="20"/>
        <v>18</v>
      </c>
      <c r="J127" s="125">
        <f t="shared" si="17"/>
        <v>1</v>
      </c>
      <c r="K127" s="126" t="str">
        <f>IF(I127&gt;19,I127-19," ")</f>
        <v/>
      </c>
      <c r="L127" s="127" t="s">
        <v>435</v>
      </c>
    </row>
    <row r="128" spans="1:12" ht="16.5" thickBot="1">
      <c r="A128" s="107">
        <v>16</v>
      </c>
      <c r="B128" s="130" t="s">
        <v>94</v>
      </c>
      <c r="C128" s="155" t="s">
        <v>73</v>
      </c>
      <c r="D128" s="435">
        <v>93</v>
      </c>
      <c r="E128" s="157" t="s">
        <v>335</v>
      </c>
      <c r="F128" s="133">
        <v>4.5</v>
      </c>
      <c r="G128" s="134" t="s">
        <v>338</v>
      </c>
      <c r="H128" s="135">
        <v>11</v>
      </c>
      <c r="I128" s="136">
        <f t="shared" si="20"/>
        <v>15.5</v>
      </c>
      <c r="J128" s="137">
        <f t="shared" si="17"/>
        <v>3.5</v>
      </c>
      <c r="K128" s="138" t="str">
        <f>IF(I128&gt;19,I128-19," ")</f>
        <v/>
      </c>
      <c r="L128" s="127" t="s">
        <v>436</v>
      </c>
    </row>
    <row r="129" spans="1:12" ht="15.75">
      <c r="A129" s="107">
        <v>17</v>
      </c>
      <c r="B129" s="140" t="s">
        <v>96</v>
      </c>
      <c r="C129" s="158" t="s">
        <v>97</v>
      </c>
      <c r="D129" s="159"/>
      <c r="E129" s="150" t="s">
        <v>461</v>
      </c>
      <c r="F129" s="144">
        <v>6</v>
      </c>
      <c r="G129" s="432" t="s">
        <v>474</v>
      </c>
      <c r="H129" s="146">
        <v>18</v>
      </c>
      <c r="I129" s="147">
        <f t="shared" si="20"/>
        <v>24</v>
      </c>
      <c r="J129" s="148" t="str">
        <f t="shared" si="17"/>
        <v/>
      </c>
      <c r="K129" s="149">
        <f>IF(I129&gt;19,I129-19," ")</f>
        <v>5</v>
      </c>
      <c r="L129" s="150"/>
    </row>
    <row r="130" spans="1:12" ht="15.75">
      <c r="A130" s="107">
        <v>18</v>
      </c>
      <c r="B130" s="118" t="s">
        <v>99</v>
      </c>
      <c r="C130" s="160" t="s">
        <v>100</v>
      </c>
      <c r="D130" s="436"/>
      <c r="E130" s="162" t="s">
        <v>161</v>
      </c>
      <c r="F130" s="121"/>
      <c r="G130" s="122" t="s">
        <v>478</v>
      </c>
      <c r="H130" s="123">
        <v>18</v>
      </c>
      <c r="I130" s="124">
        <f t="shared" si="20"/>
        <v>18</v>
      </c>
      <c r="J130" s="125">
        <f t="shared" si="17"/>
        <v>1</v>
      </c>
      <c r="K130" s="126" t="str">
        <f t="shared" ref="K130:K137" si="21">IF(I130&gt;19,I130-19," ")</f>
        <v/>
      </c>
      <c r="L130" s="127"/>
    </row>
    <row r="131" spans="1:12" ht="15.75">
      <c r="A131" s="107">
        <v>19</v>
      </c>
      <c r="B131" s="523" t="s">
        <v>101</v>
      </c>
      <c r="C131" s="524" t="s">
        <v>4</v>
      </c>
      <c r="D131" s="525">
        <v>82</v>
      </c>
      <c r="E131" s="526" t="s">
        <v>159</v>
      </c>
      <c r="F131" s="527">
        <v>4.5</v>
      </c>
      <c r="G131" s="528" t="s">
        <v>102</v>
      </c>
      <c r="H131" s="529">
        <v>12</v>
      </c>
      <c r="I131" s="530">
        <f t="shared" si="20"/>
        <v>16.5</v>
      </c>
      <c r="J131" s="531">
        <f t="shared" si="17"/>
        <v>2.5</v>
      </c>
      <c r="K131" s="532" t="str">
        <f t="shared" si="21"/>
        <v/>
      </c>
      <c r="L131" s="516" t="s">
        <v>487</v>
      </c>
    </row>
    <row r="132" spans="1:12" ht="15.75">
      <c r="A132" s="107">
        <v>20</v>
      </c>
      <c r="B132" s="118" t="s">
        <v>385</v>
      </c>
      <c r="C132" s="160" t="s">
        <v>143</v>
      </c>
      <c r="D132" s="440">
        <v>81</v>
      </c>
      <c r="E132" s="162" t="s">
        <v>462</v>
      </c>
      <c r="F132" s="121">
        <v>6.5</v>
      </c>
      <c r="G132" s="122" t="s">
        <v>103</v>
      </c>
      <c r="H132" s="123">
        <v>12</v>
      </c>
      <c r="I132" s="124">
        <f t="shared" si="20"/>
        <v>18.5</v>
      </c>
      <c r="J132" s="125">
        <f t="shared" si="17"/>
        <v>0.5</v>
      </c>
      <c r="K132" s="126" t="str">
        <f t="shared" si="21"/>
        <v/>
      </c>
      <c r="L132" s="486" t="s">
        <v>437</v>
      </c>
    </row>
    <row r="133" spans="1:12" ht="15.75">
      <c r="A133" s="107">
        <v>21</v>
      </c>
      <c r="B133" s="118" t="s">
        <v>104</v>
      </c>
      <c r="C133" s="160" t="s">
        <v>105</v>
      </c>
      <c r="D133" s="578" t="s">
        <v>489</v>
      </c>
      <c r="E133" s="162" t="s">
        <v>164</v>
      </c>
      <c r="F133" s="121">
        <v>4.5</v>
      </c>
      <c r="G133" s="122" t="s">
        <v>481</v>
      </c>
      <c r="H133" s="123">
        <v>12</v>
      </c>
      <c r="I133" s="124">
        <f t="shared" si="20"/>
        <v>16.5</v>
      </c>
      <c r="J133" s="125">
        <f t="shared" si="17"/>
        <v>2.5</v>
      </c>
      <c r="K133" s="126" t="str">
        <f t="shared" si="21"/>
        <v/>
      </c>
      <c r="L133" s="127"/>
    </row>
    <row r="134" spans="1:12" ht="16.5" thickBot="1">
      <c r="A134" s="107">
        <v>22</v>
      </c>
      <c r="B134" s="130" t="s">
        <v>107</v>
      </c>
      <c r="C134" s="155" t="s">
        <v>5</v>
      </c>
      <c r="D134" s="156"/>
      <c r="E134" s="157" t="s">
        <v>165</v>
      </c>
      <c r="F134" s="133">
        <v>13</v>
      </c>
      <c r="G134" s="134" t="s">
        <v>480</v>
      </c>
      <c r="H134" s="135">
        <v>2</v>
      </c>
      <c r="I134" s="136">
        <f t="shared" si="20"/>
        <v>15</v>
      </c>
      <c r="J134" s="137">
        <f t="shared" si="17"/>
        <v>4</v>
      </c>
      <c r="K134" s="138" t="str">
        <f t="shared" si="21"/>
        <v/>
      </c>
      <c r="L134" s="139"/>
    </row>
    <row r="135" spans="1:12" ht="16.5" thickBot="1">
      <c r="A135" s="107">
        <v>23</v>
      </c>
      <c r="B135" s="556" t="s">
        <v>467</v>
      </c>
      <c r="C135" s="557" t="s">
        <v>4</v>
      </c>
      <c r="D135" s="558">
        <v>71</v>
      </c>
      <c r="E135" s="559"/>
      <c r="F135" s="560">
        <v>4.5</v>
      </c>
      <c r="G135" s="561" t="s">
        <v>473</v>
      </c>
      <c r="H135" s="562">
        <v>14</v>
      </c>
      <c r="I135" s="563">
        <f t="shared" si="20"/>
        <v>18.5</v>
      </c>
      <c r="J135" s="216">
        <f t="shared" si="17"/>
        <v>0.5</v>
      </c>
      <c r="K135" s="564" t="str">
        <f t="shared" si="21"/>
        <v/>
      </c>
      <c r="L135" s="565" t="s">
        <v>488</v>
      </c>
    </row>
    <row r="136" spans="1:12" ht="15.75">
      <c r="A136" s="107">
        <v>24</v>
      </c>
      <c r="B136" s="140" t="s">
        <v>108</v>
      </c>
      <c r="C136" s="141" t="s">
        <v>109</v>
      </c>
      <c r="D136" s="142"/>
      <c r="E136" s="143" t="s">
        <v>110</v>
      </c>
      <c r="F136" s="144">
        <v>17</v>
      </c>
      <c r="G136" s="145" t="s">
        <v>454</v>
      </c>
      <c r="H136" s="146">
        <v>3</v>
      </c>
      <c r="I136" s="214">
        <f t="shared" si="20"/>
        <v>20</v>
      </c>
      <c r="J136" s="148" t="str">
        <f t="shared" si="17"/>
        <v/>
      </c>
      <c r="K136" s="149">
        <f t="shared" si="21"/>
        <v>1</v>
      </c>
      <c r="L136" s="150"/>
    </row>
    <row r="137" spans="1:12" ht="16.5" thickBot="1">
      <c r="A137" s="107">
        <v>25</v>
      </c>
      <c r="B137" s="130" t="s">
        <v>111</v>
      </c>
      <c r="C137" s="155" t="s">
        <v>112</v>
      </c>
      <c r="D137" s="152"/>
      <c r="E137" s="132" t="s">
        <v>113</v>
      </c>
      <c r="F137" s="133">
        <v>15</v>
      </c>
      <c r="G137" s="134" t="s">
        <v>200</v>
      </c>
      <c r="H137" s="135">
        <v>4</v>
      </c>
      <c r="I137" s="136">
        <f t="shared" si="20"/>
        <v>19</v>
      </c>
      <c r="J137" s="137" t="str">
        <f t="shared" si="17"/>
        <v/>
      </c>
      <c r="K137" s="138" t="str">
        <f t="shared" si="21"/>
        <v/>
      </c>
      <c r="L137" s="488" t="s">
        <v>438</v>
      </c>
    </row>
    <row r="138" spans="1:12" ht="15.75">
      <c r="A138" s="487"/>
      <c r="B138" s="489"/>
      <c r="C138" s="490"/>
      <c r="D138" s="491"/>
      <c r="E138" s="492"/>
      <c r="F138" s="493"/>
      <c r="G138" s="494"/>
      <c r="H138" s="495"/>
      <c r="I138" s="496" t="s">
        <v>441</v>
      </c>
      <c r="J138" s="499"/>
      <c r="K138" s="492"/>
      <c r="L138" s="500"/>
    </row>
    <row r="139" spans="1:12">
      <c r="G139" t="s">
        <v>455</v>
      </c>
    </row>
    <row r="140" spans="1:12" ht="15.75">
      <c r="A140" s="231"/>
      <c r="B140" s="247"/>
      <c r="C140" s="246"/>
      <c r="D140" s="234"/>
      <c r="E140" s="234"/>
      <c r="F140" s="235"/>
      <c r="G140" s="236"/>
      <c r="H140" s="237"/>
      <c r="I140" s="238"/>
      <c r="L140" s="241"/>
    </row>
    <row r="145" spans="1:12" ht="17.25">
      <c r="A145" s="101" t="str">
        <f>[2]Bia!$G$6</f>
        <v>Trường THCS QUAN TRUNG</v>
      </c>
      <c r="B145" s="102"/>
      <c r="C145" s="102"/>
      <c r="D145" s="102"/>
      <c r="E145" s="102"/>
      <c r="F145" s="103"/>
      <c r="G145" s="226"/>
      <c r="H145" s="104"/>
      <c r="I145" s="226"/>
      <c r="J145" s="105"/>
      <c r="K145" s="106"/>
      <c r="L145" s="409" t="s">
        <v>460</v>
      </c>
    </row>
    <row r="146" spans="1:12" ht="15.75">
      <c r="A146" s="645" t="s">
        <v>492</v>
      </c>
      <c r="B146" s="645"/>
      <c r="C146" s="645"/>
      <c r="D146" s="645"/>
      <c r="E146" s="645"/>
      <c r="F146" s="645"/>
      <c r="G146" s="645"/>
      <c r="H146" s="645"/>
      <c r="I146" s="645"/>
      <c r="J146" s="645"/>
      <c r="K146" s="645"/>
      <c r="L146" s="645"/>
    </row>
    <row r="147" spans="1:12" ht="15.75">
      <c r="A147" s="646" t="s">
        <v>55</v>
      </c>
      <c r="B147" s="646" t="s">
        <v>56</v>
      </c>
      <c r="C147" s="647"/>
      <c r="D147" s="646" t="s">
        <v>57</v>
      </c>
      <c r="E147" s="646"/>
      <c r="F147" s="646"/>
      <c r="G147" s="646" t="s">
        <v>58</v>
      </c>
      <c r="H147" s="646"/>
      <c r="I147" s="648" t="s">
        <v>133</v>
      </c>
      <c r="J147" s="650" t="s">
        <v>59</v>
      </c>
      <c r="K147" s="652" t="s">
        <v>60</v>
      </c>
      <c r="L147" s="652" t="s">
        <v>61</v>
      </c>
    </row>
    <row r="148" spans="1:12" ht="15.75">
      <c r="A148" s="647"/>
      <c r="B148" s="647"/>
      <c r="C148" s="647"/>
      <c r="D148" s="568" t="s">
        <v>62</v>
      </c>
      <c r="E148" s="568" t="s">
        <v>452</v>
      </c>
      <c r="F148" s="175" t="s">
        <v>64</v>
      </c>
      <c r="G148" s="568" t="s">
        <v>65</v>
      </c>
      <c r="H148" s="568" t="s">
        <v>119</v>
      </c>
      <c r="I148" s="649"/>
      <c r="J148" s="651"/>
      <c r="K148" s="653"/>
      <c r="L148" s="653"/>
    </row>
    <row r="149" spans="1:12" ht="15.75">
      <c r="A149" s="107">
        <v>1</v>
      </c>
      <c r="B149" s="108" t="s">
        <v>66</v>
      </c>
      <c r="C149" s="109" t="s">
        <v>67</v>
      </c>
      <c r="D149" s="110"/>
      <c r="E149" s="110" t="s">
        <v>451</v>
      </c>
      <c r="F149" s="111">
        <v>6</v>
      </c>
      <c r="G149" s="331" t="s">
        <v>445</v>
      </c>
      <c r="H149" s="113">
        <v>15</v>
      </c>
      <c r="I149" s="114">
        <f t="shared" ref="I149:I156" si="22">F149+H149</f>
        <v>21</v>
      </c>
      <c r="J149" s="115" t="str">
        <f t="shared" ref="J149:J173" si="23">IF(I149&lt;19,19-I149," ")</f>
        <v/>
      </c>
      <c r="K149" s="116">
        <f t="shared" ref="K149:K158" si="24">IF(I149&gt;19,I149-19," ")</f>
        <v>2</v>
      </c>
      <c r="L149" s="117"/>
    </row>
    <row r="150" spans="1:12" ht="15.75">
      <c r="A150" s="107">
        <v>2</v>
      </c>
      <c r="B150" s="118" t="s">
        <v>70</v>
      </c>
      <c r="C150" s="119" t="s">
        <v>71</v>
      </c>
      <c r="D150" s="177"/>
      <c r="E150" s="120" t="s">
        <v>329</v>
      </c>
      <c r="F150" s="121"/>
      <c r="G150" s="122" t="s">
        <v>383</v>
      </c>
      <c r="H150" s="123">
        <v>18</v>
      </c>
      <c r="I150" s="124">
        <f t="shared" si="22"/>
        <v>18</v>
      </c>
      <c r="J150" s="125">
        <f t="shared" si="23"/>
        <v>1</v>
      </c>
      <c r="K150" s="126" t="str">
        <f t="shared" si="24"/>
        <v/>
      </c>
      <c r="L150" s="127"/>
    </row>
    <row r="151" spans="1:12" ht="15.75">
      <c r="A151" s="107">
        <v>3</v>
      </c>
      <c r="B151" s="118" t="s">
        <v>72</v>
      </c>
      <c r="C151" s="119" t="s">
        <v>73</v>
      </c>
      <c r="D151" s="335">
        <v>62</v>
      </c>
      <c r="E151" s="122" t="s">
        <v>331</v>
      </c>
      <c r="F151" s="121">
        <v>4.5</v>
      </c>
      <c r="G151" s="129" t="s">
        <v>384</v>
      </c>
      <c r="H151" s="123">
        <v>16</v>
      </c>
      <c r="I151" s="124">
        <f t="shared" si="22"/>
        <v>20.5</v>
      </c>
      <c r="J151" s="125" t="str">
        <f t="shared" si="23"/>
        <v/>
      </c>
      <c r="K151" s="126">
        <f t="shared" si="24"/>
        <v>1.5</v>
      </c>
      <c r="L151" s="127" t="s">
        <v>426</v>
      </c>
    </row>
    <row r="152" spans="1:12" ht="16.5" thickBot="1">
      <c r="A152" s="107">
        <v>4</v>
      </c>
      <c r="B152" s="130" t="s">
        <v>74</v>
      </c>
      <c r="C152" s="131" t="s">
        <v>71</v>
      </c>
      <c r="D152" s="135"/>
      <c r="E152" s="132" t="s">
        <v>358</v>
      </c>
      <c r="F152" s="133"/>
      <c r="G152" s="134" t="s">
        <v>330</v>
      </c>
      <c r="H152" s="135">
        <v>17</v>
      </c>
      <c r="I152" s="136">
        <f t="shared" si="22"/>
        <v>17</v>
      </c>
      <c r="J152" s="137">
        <f t="shared" si="23"/>
        <v>2</v>
      </c>
      <c r="K152" s="138" t="str">
        <f t="shared" si="24"/>
        <v/>
      </c>
      <c r="L152" s="516" t="s">
        <v>427</v>
      </c>
    </row>
    <row r="153" spans="1:12" ht="15.75">
      <c r="A153" s="107">
        <v>5</v>
      </c>
      <c r="B153" s="140" t="s">
        <v>75</v>
      </c>
      <c r="C153" s="141" t="s">
        <v>76</v>
      </c>
      <c r="D153" s="142"/>
      <c r="E153" s="475" t="s">
        <v>134</v>
      </c>
      <c r="F153" s="144">
        <v>3</v>
      </c>
      <c r="G153" s="145" t="s">
        <v>152</v>
      </c>
      <c r="H153" s="146">
        <v>15</v>
      </c>
      <c r="I153" s="147">
        <f t="shared" si="22"/>
        <v>18</v>
      </c>
      <c r="J153" s="148">
        <f t="shared" si="23"/>
        <v>1</v>
      </c>
      <c r="K153" s="149" t="str">
        <f t="shared" si="24"/>
        <v/>
      </c>
      <c r="L153" s="150" t="s">
        <v>428</v>
      </c>
    </row>
    <row r="154" spans="1:12" ht="15.75">
      <c r="A154" s="107">
        <v>6</v>
      </c>
      <c r="B154" s="395" t="s">
        <v>391</v>
      </c>
      <c r="C154" s="396" t="s">
        <v>373</v>
      </c>
      <c r="D154" s="437">
        <v>63</v>
      </c>
      <c r="E154" s="398" t="s">
        <v>187</v>
      </c>
      <c r="F154" s="399">
        <v>4.5</v>
      </c>
      <c r="G154" s="400" t="s">
        <v>351</v>
      </c>
      <c r="H154" s="401">
        <v>12</v>
      </c>
      <c r="I154" s="402">
        <f t="shared" si="22"/>
        <v>16.5</v>
      </c>
      <c r="J154" s="403">
        <f t="shared" si="23"/>
        <v>2.5</v>
      </c>
      <c r="K154" s="404" t="str">
        <f t="shared" si="24"/>
        <v/>
      </c>
      <c r="L154" s="405" t="s">
        <v>429</v>
      </c>
    </row>
    <row r="155" spans="1:12" ht="15.75">
      <c r="A155" s="107">
        <v>7</v>
      </c>
      <c r="B155" s="355" t="s">
        <v>194</v>
      </c>
      <c r="C155" s="119" t="s">
        <v>192</v>
      </c>
      <c r="D155" s="433"/>
      <c r="E155" s="120" t="s">
        <v>196</v>
      </c>
      <c r="F155" s="121"/>
      <c r="G155" s="122" t="s">
        <v>382</v>
      </c>
      <c r="H155" s="123">
        <v>16</v>
      </c>
      <c r="I155" s="124">
        <f t="shared" si="22"/>
        <v>16</v>
      </c>
      <c r="J155" s="125">
        <f t="shared" si="23"/>
        <v>3</v>
      </c>
      <c r="K155" s="126" t="str">
        <f t="shared" si="24"/>
        <v/>
      </c>
      <c r="L155" s="516" t="s">
        <v>430</v>
      </c>
    </row>
    <row r="156" spans="1:12" ht="15.75">
      <c r="A156" s="107">
        <v>8</v>
      </c>
      <c r="B156" s="395" t="s">
        <v>466</v>
      </c>
      <c r="C156" s="396" t="s">
        <v>464</v>
      </c>
      <c r="D156" s="406">
        <v>82</v>
      </c>
      <c r="E156" s="398" t="s">
        <v>186</v>
      </c>
      <c r="F156" s="399">
        <v>4.5</v>
      </c>
      <c r="G156" s="400" t="s">
        <v>197</v>
      </c>
      <c r="H156" s="401">
        <v>16</v>
      </c>
      <c r="I156" s="402">
        <f t="shared" si="22"/>
        <v>20.5</v>
      </c>
      <c r="J156" s="403" t="str">
        <f t="shared" si="23"/>
        <v/>
      </c>
      <c r="K156" s="404">
        <f t="shared" si="24"/>
        <v>1.5</v>
      </c>
      <c r="L156" s="405" t="s">
        <v>431</v>
      </c>
    </row>
    <row r="157" spans="1:12" ht="16.5" thickBot="1">
      <c r="A157" s="107">
        <v>9</v>
      </c>
      <c r="B157" s="517" t="s">
        <v>392</v>
      </c>
      <c r="C157" s="518" t="s">
        <v>432</v>
      </c>
      <c r="D157" s="519"/>
      <c r="E157" s="178" t="s">
        <v>198</v>
      </c>
      <c r="F157" s="341"/>
      <c r="G157" s="342" t="s">
        <v>81</v>
      </c>
      <c r="H157" s="343">
        <v>24</v>
      </c>
      <c r="I157" s="344">
        <f>F157+H157</f>
        <v>24</v>
      </c>
      <c r="J157" s="345" t="str">
        <f t="shared" si="23"/>
        <v/>
      </c>
      <c r="K157" s="346">
        <f t="shared" si="24"/>
        <v>5</v>
      </c>
      <c r="L157" s="348"/>
    </row>
    <row r="158" spans="1:12" ht="15.75">
      <c r="A158" s="107">
        <v>10</v>
      </c>
      <c r="B158" s="140" t="s">
        <v>82</v>
      </c>
      <c r="C158" s="141" t="s">
        <v>83</v>
      </c>
      <c r="D158" s="142"/>
      <c r="E158" s="143" t="s">
        <v>137</v>
      </c>
      <c r="F158" s="144">
        <v>3</v>
      </c>
      <c r="G158" s="515" t="s">
        <v>448</v>
      </c>
      <c r="H158" s="146">
        <v>15</v>
      </c>
      <c r="I158" s="147">
        <f t="shared" ref="I158" si="25">F158+H158</f>
        <v>18</v>
      </c>
      <c r="J158" s="148">
        <f t="shared" si="23"/>
        <v>1</v>
      </c>
      <c r="K158" s="149" t="str">
        <f t="shared" si="24"/>
        <v/>
      </c>
      <c r="L158" s="150"/>
    </row>
    <row r="159" spans="1:12" ht="15.75">
      <c r="A159" s="107">
        <v>11</v>
      </c>
      <c r="B159" s="118" t="s">
        <v>84</v>
      </c>
      <c r="C159" s="119" t="s">
        <v>85</v>
      </c>
      <c r="D159" s="182">
        <v>83</v>
      </c>
      <c r="E159" s="120" t="s">
        <v>163</v>
      </c>
      <c r="F159" s="153">
        <v>4.5</v>
      </c>
      <c r="G159" s="122" t="s">
        <v>433</v>
      </c>
      <c r="H159" s="123">
        <v>15</v>
      </c>
      <c r="I159" s="124">
        <f>F159+H159</f>
        <v>19.5</v>
      </c>
      <c r="J159" s="125" t="str">
        <f t="shared" si="23"/>
        <v/>
      </c>
      <c r="K159" s="126"/>
      <c r="L159" s="127"/>
    </row>
    <row r="160" spans="1:12" ht="16.5" thickBot="1">
      <c r="A160" s="107">
        <v>12</v>
      </c>
      <c r="B160" s="130" t="s">
        <v>87</v>
      </c>
      <c r="C160" s="131" t="s">
        <v>33</v>
      </c>
      <c r="D160" s="438">
        <v>72</v>
      </c>
      <c r="E160" s="132" t="s">
        <v>88</v>
      </c>
      <c r="F160" s="133">
        <v>4.5</v>
      </c>
      <c r="G160" s="134" t="s">
        <v>342</v>
      </c>
      <c r="H160" s="135">
        <v>14</v>
      </c>
      <c r="I160" s="136">
        <f t="shared" ref="I160:I173" si="26">F160+H160</f>
        <v>18.5</v>
      </c>
      <c r="J160" s="137">
        <f t="shared" si="23"/>
        <v>0.5</v>
      </c>
      <c r="K160" s="138"/>
      <c r="L160" s="139"/>
    </row>
    <row r="161" spans="1:12" ht="15.75">
      <c r="A161" s="107">
        <v>13</v>
      </c>
      <c r="B161" s="154" t="s">
        <v>89</v>
      </c>
      <c r="C161" s="141" t="s">
        <v>5</v>
      </c>
      <c r="D161" s="439">
        <v>73</v>
      </c>
      <c r="E161" s="143" t="s">
        <v>88</v>
      </c>
      <c r="F161" s="144">
        <v>4.5</v>
      </c>
      <c r="G161" s="145" t="s">
        <v>475</v>
      </c>
      <c r="H161" s="146">
        <v>9</v>
      </c>
      <c r="I161" s="147">
        <f t="shared" si="26"/>
        <v>13.5</v>
      </c>
      <c r="J161" s="148">
        <f t="shared" si="23"/>
        <v>5.5</v>
      </c>
      <c r="K161" s="149"/>
      <c r="L161" s="150" t="s">
        <v>476</v>
      </c>
    </row>
    <row r="162" spans="1:12" ht="15.75">
      <c r="A162" s="107">
        <v>14</v>
      </c>
      <c r="B162" s="118" t="s">
        <v>90</v>
      </c>
      <c r="C162" s="119" t="s">
        <v>91</v>
      </c>
      <c r="D162" s="434">
        <v>91</v>
      </c>
      <c r="E162" s="120" t="s">
        <v>336</v>
      </c>
      <c r="F162" s="121">
        <v>7.5</v>
      </c>
      <c r="G162" s="122" t="s">
        <v>337</v>
      </c>
      <c r="H162" s="123">
        <v>11</v>
      </c>
      <c r="I162" s="124">
        <f t="shared" si="26"/>
        <v>18.5</v>
      </c>
      <c r="J162" s="125">
        <f t="shared" si="23"/>
        <v>0.5</v>
      </c>
      <c r="K162" s="126"/>
      <c r="L162" s="127" t="s">
        <v>434</v>
      </c>
    </row>
    <row r="163" spans="1:12" ht="15.75">
      <c r="A163" s="107">
        <v>15</v>
      </c>
      <c r="B163" s="118" t="s">
        <v>93</v>
      </c>
      <c r="C163" s="119" t="s">
        <v>32</v>
      </c>
      <c r="D163" s="434">
        <v>92</v>
      </c>
      <c r="E163" s="120" t="s">
        <v>334</v>
      </c>
      <c r="F163" s="121">
        <v>4.5</v>
      </c>
      <c r="G163" s="122" t="s">
        <v>339</v>
      </c>
      <c r="H163" s="123">
        <v>13.5</v>
      </c>
      <c r="I163" s="124">
        <f t="shared" si="26"/>
        <v>18</v>
      </c>
      <c r="J163" s="125">
        <f t="shared" si="23"/>
        <v>1</v>
      </c>
      <c r="K163" s="126" t="str">
        <f>IF(I163&gt;19,I163-19," ")</f>
        <v/>
      </c>
      <c r="L163" s="127" t="s">
        <v>435</v>
      </c>
    </row>
    <row r="164" spans="1:12" ht="16.5" thickBot="1">
      <c r="A164" s="107">
        <v>16</v>
      </c>
      <c r="B164" s="130" t="s">
        <v>94</v>
      </c>
      <c r="C164" s="155" t="s">
        <v>73</v>
      </c>
      <c r="D164" s="435">
        <v>93</v>
      </c>
      <c r="E164" s="157" t="s">
        <v>335</v>
      </c>
      <c r="F164" s="133">
        <v>4.5</v>
      </c>
      <c r="G164" s="134" t="s">
        <v>338</v>
      </c>
      <c r="H164" s="135">
        <v>11</v>
      </c>
      <c r="I164" s="136">
        <f t="shared" si="26"/>
        <v>15.5</v>
      </c>
      <c r="J164" s="137">
        <f t="shared" si="23"/>
        <v>3.5</v>
      </c>
      <c r="K164" s="138" t="str">
        <f>IF(I164&gt;19,I164-19," ")</f>
        <v/>
      </c>
      <c r="L164" s="127" t="s">
        <v>436</v>
      </c>
    </row>
    <row r="165" spans="1:12" ht="15.75">
      <c r="A165" s="107">
        <v>17</v>
      </c>
      <c r="B165" s="140" t="s">
        <v>96</v>
      </c>
      <c r="C165" s="158" t="s">
        <v>97</v>
      </c>
      <c r="D165" s="159"/>
      <c r="E165" s="150" t="s">
        <v>461</v>
      </c>
      <c r="F165" s="144">
        <v>6</v>
      </c>
      <c r="G165" s="432" t="s">
        <v>491</v>
      </c>
      <c r="H165" s="146">
        <v>18</v>
      </c>
      <c r="I165" s="147">
        <f t="shared" si="26"/>
        <v>24</v>
      </c>
      <c r="J165" s="148" t="str">
        <f t="shared" si="23"/>
        <v/>
      </c>
      <c r="K165" s="149">
        <f>IF(I165&gt;19,I165-19," ")</f>
        <v>5</v>
      </c>
      <c r="L165" s="150"/>
    </row>
    <row r="166" spans="1:12" ht="15.75">
      <c r="A166" s="107">
        <v>18</v>
      </c>
      <c r="B166" s="118" t="s">
        <v>99</v>
      </c>
      <c r="C166" s="160" t="s">
        <v>100</v>
      </c>
      <c r="D166" s="436"/>
      <c r="E166" s="162" t="s">
        <v>161</v>
      </c>
      <c r="F166" s="121"/>
      <c r="G166" s="122" t="s">
        <v>478</v>
      </c>
      <c r="H166" s="123">
        <v>16</v>
      </c>
      <c r="I166" s="124">
        <f t="shared" si="26"/>
        <v>16</v>
      </c>
      <c r="J166" s="125">
        <f t="shared" si="23"/>
        <v>3</v>
      </c>
      <c r="K166" s="126" t="str">
        <f t="shared" ref="K166:K173" si="27">IF(I166&gt;19,I166-19," ")</f>
        <v/>
      </c>
      <c r="L166" s="127"/>
    </row>
    <row r="167" spans="1:12" ht="15.75">
      <c r="A167" s="107">
        <v>19</v>
      </c>
      <c r="B167" s="523" t="s">
        <v>101</v>
      </c>
      <c r="C167" s="524" t="s">
        <v>4</v>
      </c>
      <c r="D167" s="525">
        <v>82</v>
      </c>
      <c r="E167" s="526" t="s">
        <v>159</v>
      </c>
      <c r="F167" s="527">
        <v>4.5</v>
      </c>
      <c r="G167" s="528" t="s">
        <v>102</v>
      </c>
      <c r="H167" s="529">
        <v>12</v>
      </c>
      <c r="I167" s="530">
        <f t="shared" si="26"/>
        <v>16.5</v>
      </c>
      <c r="J167" s="531">
        <f t="shared" si="23"/>
        <v>2.5</v>
      </c>
      <c r="K167" s="532" t="str">
        <f t="shared" si="27"/>
        <v/>
      </c>
      <c r="L167" s="516" t="s">
        <v>450</v>
      </c>
    </row>
    <row r="168" spans="1:12" ht="15.75">
      <c r="A168" s="107">
        <v>20</v>
      </c>
      <c r="B168" s="118" t="s">
        <v>385</v>
      </c>
      <c r="C168" s="160" t="s">
        <v>143</v>
      </c>
      <c r="D168" s="440">
        <v>81</v>
      </c>
      <c r="E168" s="162" t="s">
        <v>462</v>
      </c>
      <c r="F168" s="121">
        <v>6.5</v>
      </c>
      <c r="G168" s="122" t="s">
        <v>103</v>
      </c>
      <c r="H168" s="123">
        <v>12</v>
      </c>
      <c r="I168" s="124">
        <f t="shared" si="26"/>
        <v>18.5</v>
      </c>
      <c r="J168" s="125">
        <f t="shared" si="23"/>
        <v>0.5</v>
      </c>
      <c r="K168" s="126" t="str">
        <f t="shared" si="27"/>
        <v/>
      </c>
      <c r="L168" s="486" t="s">
        <v>437</v>
      </c>
    </row>
    <row r="169" spans="1:12" ht="15.75">
      <c r="A169" s="107">
        <v>21</v>
      </c>
      <c r="B169" s="118" t="s">
        <v>104</v>
      </c>
      <c r="C169" s="160" t="s">
        <v>105</v>
      </c>
      <c r="D169" s="440">
        <v>61</v>
      </c>
      <c r="E169" s="162" t="s">
        <v>164</v>
      </c>
      <c r="F169" s="121">
        <v>4.5</v>
      </c>
      <c r="G169" s="122" t="s">
        <v>481</v>
      </c>
      <c r="H169" s="123">
        <v>12</v>
      </c>
      <c r="I169" s="124">
        <f t="shared" si="26"/>
        <v>16.5</v>
      </c>
      <c r="J169" s="125">
        <f t="shared" si="23"/>
        <v>2.5</v>
      </c>
      <c r="K169" s="126" t="str">
        <f t="shared" si="27"/>
        <v/>
      </c>
      <c r="L169" s="127"/>
    </row>
    <row r="170" spans="1:12" ht="16.5" thickBot="1">
      <c r="A170" s="107">
        <v>22</v>
      </c>
      <c r="B170" s="130" t="s">
        <v>107</v>
      </c>
      <c r="C170" s="155" t="s">
        <v>5</v>
      </c>
      <c r="D170" s="156"/>
      <c r="E170" s="157" t="s">
        <v>165</v>
      </c>
      <c r="F170" s="133">
        <v>13</v>
      </c>
      <c r="G170" s="134" t="s">
        <v>480</v>
      </c>
      <c r="H170" s="135">
        <v>2</v>
      </c>
      <c r="I170" s="136">
        <f t="shared" si="26"/>
        <v>15</v>
      </c>
      <c r="J170" s="137">
        <f t="shared" si="23"/>
        <v>4</v>
      </c>
      <c r="K170" s="138" t="str">
        <f t="shared" si="27"/>
        <v/>
      </c>
      <c r="L170" s="139"/>
    </row>
    <row r="171" spans="1:12" ht="16.5" thickBot="1">
      <c r="A171" s="107">
        <v>23</v>
      </c>
      <c r="B171" s="556" t="s">
        <v>467</v>
      </c>
      <c r="C171" s="557" t="s">
        <v>4</v>
      </c>
      <c r="D171" s="579">
        <v>71</v>
      </c>
      <c r="E171" s="559"/>
      <c r="F171" s="560">
        <v>4.5</v>
      </c>
      <c r="G171" s="561" t="s">
        <v>473</v>
      </c>
      <c r="H171" s="562">
        <v>14</v>
      </c>
      <c r="I171" s="563">
        <f t="shared" si="26"/>
        <v>18.5</v>
      </c>
      <c r="J171" s="216">
        <f t="shared" si="23"/>
        <v>0.5</v>
      </c>
      <c r="K171" s="564" t="str">
        <f t="shared" si="27"/>
        <v/>
      </c>
      <c r="L171" s="565"/>
    </row>
    <row r="172" spans="1:12" ht="15.75">
      <c r="A172" s="107">
        <v>24</v>
      </c>
      <c r="B172" s="140" t="s">
        <v>108</v>
      </c>
      <c r="C172" s="141" t="s">
        <v>109</v>
      </c>
      <c r="D172" s="142"/>
      <c r="E172" s="143" t="s">
        <v>110</v>
      </c>
      <c r="F172" s="144">
        <v>17</v>
      </c>
      <c r="G172" s="145" t="s">
        <v>454</v>
      </c>
      <c r="H172" s="146">
        <v>3</v>
      </c>
      <c r="I172" s="214">
        <f t="shared" si="26"/>
        <v>20</v>
      </c>
      <c r="J172" s="148" t="str">
        <f t="shared" si="23"/>
        <v/>
      </c>
      <c r="K172" s="149">
        <f t="shared" si="27"/>
        <v>1</v>
      </c>
      <c r="L172" s="150"/>
    </row>
    <row r="173" spans="1:12" ht="16.5" thickBot="1">
      <c r="A173" s="107">
        <v>25</v>
      </c>
      <c r="B173" s="130" t="s">
        <v>111</v>
      </c>
      <c r="C173" s="155" t="s">
        <v>112</v>
      </c>
      <c r="D173" s="152"/>
      <c r="E173" s="132" t="s">
        <v>113</v>
      </c>
      <c r="F173" s="133">
        <v>15</v>
      </c>
      <c r="G173" s="134" t="s">
        <v>200</v>
      </c>
      <c r="H173" s="135">
        <v>4</v>
      </c>
      <c r="I173" s="136">
        <f t="shared" si="26"/>
        <v>19</v>
      </c>
      <c r="J173" s="137" t="str">
        <f t="shared" si="23"/>
        <v/>
      </c>
      <c r="K173" s="138" t="str">
        <f t="shared" si="27"/>
        <v/>
      </c>
      <c r="L173" s="488" t="s">
        <v>438</v>
      </c>
    </row>
    <row r="174" spans="1:12" ht="15.75">
      <c r="A174" s="487"/>
      <c r="B174" s="489"/>
      <c r="C174" s="490"/>
      <c r="D174" s="491"/>
      <c r="E174" s="492"/>
      <c r="F174" s="493"/>
      <c r="G174" s="494"/>
      <c r="H174" s="495"/>
      <c r="I174" s="496" t="s">
        <v>441</v>
      </c>
      <c r="J174" s="499"/>
      <c r="K174" s="492"/>
      <c r="L174" s="500"/>
    </row>
    <row r="175" spans="1:12">
      <c r="G175" t="s">
        <v>455</v>
      </c>
    </row>
    <row r="181" spans="1:12" ht="17.25">
      <c r="A181" s="101" t="str">
        <f>[2]Bia!$G$6</f>
        <v>Trường THCS QUAN TRUNG</v>
      </c>
      <c r="B181" s="102"/>
      <c r="C181" s="102"/>
      <c r="D181" s="102"/>
      <c r="E181" s="102"/>
      <c r="F181" s="103"/>
      <c r="G181" s="226"/>
      <c r="H181" s="104"/>
      <c r="I181" s="226"/>
      <c r="J181" s="105"/>
      <c r="K181" s="106"/>
      <c r="L181" s="409" t="s">
        <v>494</v>
      </c>
    </row>
    <row r="182" spans="1:12" ht="15.75">
      <c r="A182" s="645" t="s">
        <v>495</v>
      </c>
      <c r="B182" s="645"/>
      <c r="C182" s="645"/>
      <c r="D182" s="645"/>
      <c r="E182" s="645"/>
      <c r="F182" s="645"/>
      <c r="G182" s="645"/>
      <c r="H182" s="645"/>
      <c r="I182" s="645"/>
      <c r="J182" s="645"/>
      <c r="K182" s="645"/>
      <c r="L182" s="645"/>
    </row>
    <row r="183" spans="1:12" ht="15.75">
      <c r="A183" s="646" t="s">
        <v>55</v>
      </c>
      <c r="B183" s="646" t="s">
        <v>56</v>
      </c>
      <c r="C183" s="647"/>
      <c r="D183" s="646" t="s">
        <v>57</v>
      </c>
      <c r="E183" s="646"/>
      <c r="F183" s="646"/>
      <c r="G183" s="646" t="s">
        <v>58</v>
      </c>
      <c r="H183" s="646"/>
      <c r="I183" s="648" t="s">
        <v>133</v>
      </c>
      <c r="J183" s="650" t="s">
        <v>59</v>
      </c>
      <c r="K183" s="652" t="s">
        <v>60</v>
      </c>
      <c r="L183" s="652" t="s">
        <v>61</v>
      </c>
    </row>
    <row r="184" spans="1:12" ht="15.75">
      <c r="A184" s="647"/>
      <c r="B184" s="647"/>
      <c r="C184" s="647"/>
      <c r="D184" s="581" t="s">
        <v>62</v>
      </c>
      <c r="E184" s="581" t="s">
        <v>452</v>
      </c>
      <c r="F184" s="175" t="s">
        <v>64</v>
      </c>
      <c r="G184" s="581" t="s">
        <v>65</v>
      </c>
      <c r="H184" s="581" t="s">
        <v>119</v>
      </c>
      <c r="I184" s="649"/>
      <c r="J184" s="651"/>
      <c r="K184" s="653"/>
      <c r="L184" s="653"/>
    </row>
    <row r="185" spans="1:12" ht="15.75">
      <c r="A185" s="107">
        <v>1</v>
      </c>
      <c r="B185" s="108" t="s">
        <v>66</v>
      </c>
      <c r="C185" s="109" t="s">
        <v>67</v>
      </c>
      <c r="D185" s="110"/>
      <c r="E185" s="110" t="s">
        <v>451</v>
      </c>
      <c r="F185" s="111">
        <v>6</v>
      </c>
      <c r="G185" s="331" t="s">
        <v>445</v>
      </c>
      <c r="H185" s="113">
        <v>15</v>
      </c>
      <c r="I185" s="114">
        <f t="shared" ref="I185:I193" si="28">F185+H185</f>
        <v>21</v>
      </c>
      <c r="J185" s="115" t="str">
        <f t="shared" ref="J185:J210" si="29">IF(I185&lt;19,19-I185," ")</f>
        <v xml:space="preserve"> </v>
      </c>
      <c r="K185" s="116">
        <f t="shared" ref="K185:K195" si="30">IF(I185&gt;19,I185-19," ")</f>
        <v>2</v>
      </c>
      <c r="L185" s="117"/>
    </row>
    <row r="186" spans="1:12" ht="15.75">
      <c r="A186" s="107">
        <v>2</v>
      </c>
      <c r="B186" s="118" t="s">
        <v>70</v>
      </c>
      <c r="C186" s="119" t="s">
        <v>71</v>
      </c>
      <c r="D186" s="177"/>
      <c r="E186" s="120" t="s">
        <v>329</v>
      </c>
      <c r="F186" s="121"/>
      <c r="G186" s="122" t="s">
        <v>383</v>
      </c>
      <c r="H186" s="123">
        <v>18</v>
      </c>
      <c r="I186" s="124">
        <f t="shared" si="28"/>
        <v>18</v>
      </c>
      <c r="J186" s="125">
        <f t="shared" si="29"/>
        <v>1</v>
      </c>
      <c r="K186" s="126" t="str">
        <f t="shared" si="30"/>
        <v xml:space="preserve"> </v>
      </c>
      <c r="L186" s="127"/>
    </row>
    <row r="187" spans="1:12" ht="15.75">
      <c r="A187" s="107">
        <v>3</v>
      </c>
      <c r="B187" s="118" t="s">
        <v>72</v>
      </c>
      <c r="C187" s="119" t="s">
        <v>73</v>
      </c>
      <c r="D187" s="335"/>
      <c r="E187" s="122" t="s">
        <v>331</v>
      </c>
      <c r="F187" s="121"/>
      <c r="G187" s="129" t="s">
        <v>384</v>
      </c>
      <c r="H187" s="123">
        <v>16</v>
      </c>
      <c r="I187" s="124">
        <f t="shared" si="28"/>
        <v>16</v>
      </c>
      <c r="J187" s="125">
        <f t="shared" si="29"/>
        <v>3</v>
      </c>
      <c r="K187" s="126" t="str">
        <f t="shared" si="30"/>
        <v xml:space="preserve"> </v>
      </c>
      <c r="L187" s="127" t="s">
        <v>426</v>
      </c>
    </row>
    <row r="188" spans="1:12" ht="16.5" thickBot="1">
      <c r="A188" s="107">
        <v>4</v>
      </c>
      <c r="B188" s="130" t="s">
        <v>74</v>
      </c>
      <c r="C188" s="131" t="s">
        <v>71</v>
      </c>
      <c r="D188" s="135"/>
      <c r="E188" s="132" t="s">
        <v>358</v>
      </c>
      <c r="F188" s="133"/>
      <c r="G188" s="134" t="s">
        <v>330</v>
      </c>
      <c r="H188" s="135">
        <v>17</v>
      </c>
      <c r="I188" s="136">
        <f t="shared" si="28"/>
        <v>17</v>
      </c>
      <c r="J188" s="137">
        <f t="shared" si="29"/>
        <v>2</v>
      </c>
      <c r="K188" s="138" t="str">
        <f t="shared" si="30"/>
        <v xml:space="preserve"> </v>
      </c>
      <c r="L188" s="516" t="s">
        <v>427</v>
      </c>
    </row>
    <row r="189" spans="1:12" ht="15.75">
      <c r="A189" s="107">
        <v>5</v>
      </c>
      <c r="B189" s="140" t="s">
        <v>75</v>
      </c>
      <c r="C189" s="141" t="s">
        <v>76</v>
      </c>
      <c r="D189" s="142"/>
      <c r="E189" s="475" t="s">
        <v>134</v>
      </c>
      <c r="F189" s="144">
        <v>3</v>
      </c>
      <c r="G189" s="145" t="s">
        <v>152</v>
      </c>
      <c r="H189" s="146">
        <v>15</v>
      </c>
      <c r="I189" s="147">
        <f t="shared" si="28"/>
        <v>18</v>
      </c>
      <c r="J189" s="148">
        <f t="shared" si="29"/>
        <v>1</v>
      </c>
      <c r="K189" s="149" t="str">
        <f t="shared" si="30"/>
        <v xml:space="preserve"> </v>
      </c>
      <c r="L189" s="150" t="s">
        <v>428</v>
      </c>
    </row>
    <row r="190" spans="1:12" ht="15.75">
      <c r="A190" s="107">
        <v>6</v>
      </c>
      <c r="B190" s="395" t="s">
        <v>391</v>
      </c>
      <c r="C190" s="396" t="s">
        <v>373</v>
      </c>
      <c r="D190" s="437">
        <v>63</v>
      </c>
      <c r="E190" s="398" t="s">
        <v>187</v>
      </c>
      <c r="F190" s="399">
        <v>4.5</v>
      </c>
      <c r="G190" s="400" t="s">
        <v>351</v>
      </c>
      <c r="H190" s="401">
        <v>12</v>
      </c>
      <c r="I190" s="402">
        <f t="shared" si="28"/>
        <v>16.5</v>
      </c>
      <c r="J190" s="403">
        <f t="shared" si="29"/>
        <v>2.5</v>
      </c>
      <c r="K190" s="404" t="str">
        <f t="shared" si="30"/>
        <v xml:space="preserve"> </v>
      </c>
      <c r="L190" s="405" t="s">
        <v>429</v>
      </c>
    </row>
    <row r="191" spans="1:12" ht="15.75">
      <c r="A191" s="107">
        <v>7</v>
      </c>
      <c r="B191" s="355" t="s">
        <v>194</v>
      </c>
      <c r="C191" s="119" t="s">
        <v>192</v>
      </c>
      <c r="D191" s="433"/>
      <c r="E191" s="120" t="s">
        <v>196</v>
      </c>
      <c r="F191" s="121"/>
      <c r="G191" s="122" t="s">
        <v>382</v>
      </c>
      <c r="H191" s="123">
        <v>16</v>
      </c>
      <c r="I191" s="124">
        <f t="shared" si="28"/>
        <v>16</v>
      </c>
      <c r="J191" s="125">
        <f t="shared" si="29"/>
        <v>3</v>
      </c>
      <c r="K191" s="126" t="str">
        <f t="shared" si="30"/>
        <v xml:space="preserve"> </v>
      </c>
      <c r="L191" s="516" t="s">
        <v>430</v>
      </c>
    </row>
    <row r="192" spans="1:12" ht="15.75">
      <c r="A192" s="107">
        <v>8</v>
      </c>
      <c r="B192" s="395" t="s">
        <v>466</v>
      </c>
      <c r="C192" s="396" t="s">
        <v>464</v>
      </c>
      <c r="D192" s="406">
        <v>82</v>
      </c>
      <c r="E192" s="398" t="s">
        <v>186</v>
      </c>
      <c r="F192" s="399">
        <v>4.5</v>
      </c>
      <c r="G192" s="400" t="s">
        <v>197</v>
      </c>
      <c r="H192" s="401">
        <v>16</v>
      </c>
      <c r="I192" s="402">
        <f t="shared" si="28"/>
        <v>20.5</v>
      </c>
      <c r="J192" s="403" t="str">
        <f t="shared" si="29"/>
        <v xml:space="preserve"> </v>
      </c>
      <c r="K192" s="404">
        <f t="shared" si="30"/>
        <v>1.5</v>
      </c>
      <c r="L192" s="405" t="s">
        <v>431</v>
      </c>
    </row>
    <row r="193" spans="1:12" ht="15.75">
      <c r="A193" s="107">
        <v>9</v>
      </c>
      <c r="B193" s="596" t="s">
        <v>509</v>
      </c>
      <c r="C193" s="597" t="s">
        <v>510</v>
      </c>
      <c r="D193" s="598">
        <v>62</v>
      </c>
      <c r="E193" s="599" t="s">
        <v>505</v>
      </c>
      <c r="F193" s="600">
        <v>4.5</v>
      </c>
      <c r="G193" s="601" t="s">
        <v>506</v>
      </c>
      <c r="H193" s="602">
        <v>12</v>
      </c>
      <c r="I193" s="603">
        <f t="shared" si="28"/>
        <v>16.5</v>
      </c>
      <c r="J193" s="604">
        <f t="shared" si="29"/>
        <v>2.5</v>
      </c>
      <c r="K193" s="605" t="str">
        <f t="shared" si="30"/>
        <v xml:space="preserve"> </v>
      </c>
      <c r="L193" s="606" t="s">
        <v>513</v>
      </c>
    </row>
    <row r="194" spans="1:12" ht="16.5" thickBot="1">
      <c r="A194" s="107">
        <v>9</v>
      </c>
      <c r="B194" s="517" t="s">
        <v>392</v>
      </c>
      <c r="C194" s="518" t="s">
        <v>432</v>
      </c>
      <c r="D194" s="519"/>
      <c r="E194" s="178" t="s">
        <v>198</v>
      </c>
      <c r="F194" s="341"/>
      <c r="G194" s="342" t="s">
        <v>511</v>
      </c>
      <c r="H194" s="343">
        <v>16</v>
      </c>
      <c r="I194" s="344">
        <f>F194+H194</f>
        <v>16</v>
      </c>
      <c r="J194" s="345">
        <f t="shared" si="29"/>
        <v>3</v>
      </c>
      <c r="K194" s="346" t="str">
        <f t="shared" si="30"/>
        <v xml:space="preserve"> </v>
      </c>
      <c r="L194" s="348"/>
    </row>
    <row r="195" spans="1:12" ht="15.75">
      <c r="A195" s="107">
        <v>10</v>
      </c>
      <c r="B195" s="140" t="s">
        <v>82</v>
      </c>
      <c r="C195" s="141" t="s">
        <v>83</v>
      </c>
      <c r="D195" s="142"/>
      <c r="E195" s="143" t="s">
        <v>137</v>
      </c>
      <c r="F195" s="144">
        <v>3</v>
      </c>
      <c r="G195" s="515" t="s">
        <v>448</v>
      </c>
      <c r="H195" s="146">
        <v>15</v>
      </c>
      <c r="I195" s="147">
        <f t="shared" ref="I195" si="31">F195+H195</f>
        <v>18</v>
      </c>
      <c r="J195" s="148">
        <f t="shared" si="29"/>
        <v>1</v>
      </c>
      <c r="K195" s="149" t="str">
        <f t="shared" si="30"/>
        <v xml:space="preserve"> </v>
      </c>
      <c r="L195" s="150"/>
    </row>
    <row r="196" spans="1:12" ht="15.75">
      <c r="A196" s="107">
        <v>11</v>
      </c>
      <c r="B196" s="118" t="s">
        <v>84</v>
      </c>
      <c r="C196" s="119" t="s">
        <v>85</v>
      </c>
      <c r="D196" s="182">
        <v>83</v>
      </c>
      <c r="E196" s="120" t="s">
        <v>496</v>
      </c>
      <c r="F196" s="153">
        <v>4.5</v>
      </c>
      <c r="G196" s="122" t="s">
        <v>497</v>
      </c>
      <c r="H196" s="123">
        <v>15</v>
      </c>
      <c r="I196" s="124">
        <f>F196+H196</f>
        <v>19.5</v>
      </c>
      <c r="J196" s="125" t="str">
        <f t="shared" si="29"/>
        <v xml:space="preserve"> </v>
      </c>
      <c r="K196" s="126"/>
      <c r="L196" s="127"/>
    </row>
    <row r="197" spans="1:12" ht="16.5" thickBot="1">
      <c r="A197" s="107">
        <v>12</v>
      </c>
      <c r="B197" s="130" t="s">
        <v>87</v>
      </c>
      <c r="C197" s="131" t="s">
        <v>33</v>
      </c>
      <c r="D197" s="438">
        <v>72</v>
      </c>
      <c r="E197" s="132" t="s">
        <v>88</v>
      </c>
      <c r="F197" s="133">
        <v>4.5</v>
      </c>
      <c r="G197" s="134" t="s">
        <v>342</v>
      </c>
      <c r="H197" s="135">
        <v>14</v>
      </c>
      <c r="I197" s="136">
        <f t="shared" ref="I197:I210" si="32">F197+H197</f>
        <v>18.5</v>
      </c>
      <c r="J197" s="137">
        <f t="shared" si="29"/>
        <v>0.5</v>
      </c>
      <c r="K197" s="138"/>
      <c r="L197" s="139"/>
    </row>
    <row r="198" spans="1:12" ht="15.75">
      <c r="A198" s="107">
        <v>13</v>
      </c>
      <c r="B198" s="154" t="s">
        <v>89</v>
      </c>
      <c r="C198" s="141" t="s">
        <v>5</v>
      </c>
      <c r="D198" s="439">
        <v>73</v>
      </c>
      <c r="E198" s="143" t="s">
        <v>498</v>
      </c>
      <c r="F198" s="144">
        <v>4.5</v>
      </c>
      <c r="G198" s="145" t="s">
        <v>475</v>
      </c>
      <c r="H198" s="146">
        <v>9</v>
      </c>
      <c r="I198" s="147">
        <f t="shared" si="32"/>
        <v>13.5</v>
      </c>
      <c r="J198" s="148">
        <f t="shared" si="29"/>
        <v>5.5</v>
      </c>
      <c r="K198" s="149"/>
      <c r="L198" s="150" t="s">
        <v>476</v>
      </c>
    </row>
    <row r="199" spans="1:12" ht="15.75">
      <c r="A199" s="107">
        <v>14</v>
      </c>
      <c r="B199" s="118" t="s">
        <v>90</v>
      </c>
      <c r="C199" s="119" t="s">
        <v>91</v>
      </c>
      <c r="D199" s="434">
        <v>91</v>
      </c>
      <c r="E199" s="120" t="s">
        <v>336</v>
      </c>
      <c r="F199" s="121">
        <v>7.5</v>
      </c>
      <c r="G199" s="122" t="s">
        <v>337</v>
      </c>
      <c r="H199" s="123">
        <v>11</v>
      </c>
      <c r="I199" s="124">
        <f t="shared" si="32"/>
        <v>18.5</v>
      </c>
      <c r="J199" s="125">
        <f t="shared" si="29"/>
        <v>0.5</v>
      </c>
      <c r="K199" s="126"/>
      <c r="L199" s="127" t="s">
        <v>434</v>
      </c>
    </row>
    <row r="200" spans="1:12" ht="15.75">
      <c r="A200" s="107">
        <v>15</v>
      </c>
      <c r="B200" s="118" t="s">
        <v>93</v>
      </c>
      <c r="C200" s="119" t="s">
        <v>32</v>
      </c>
      <c r="D200" s="434">
        <v>92</v>
      </c>
      <c r="E200" s="120" t="s">
        <v>334</v>
      </c>
      <c r="F200" s="121">
        <v>4.5</v>
      </c>
      <c r="G200" s="122" t="s">
        <v>339</v>
      </c>
      <c r="H200" s="123">
        <v>13.5</v>
      </c>
      <c r="I200" s="124">
        <f t="shared" si="32"/>
        <v>18</v>
      </c>
      <c r="J200" s="125">
        <f t="shared" si="29"/>
        <v>1</v>
      </c>
      <c r="K200" s="126" t="str">
        <f>IF(I200&gt;19,I200-19," ")</f>
        <v xml:space="preserve"> </v>
      </c>
      <c r="L200" s="127" t="s">
        <v>435</v>
      </c>
    </row>
    <row r="201" spans="1:12" ht="16.5" thickBot="1">
      <c r="A201" s="107">
        <v>16</v>
      </c>
      <c r="B201" s="130" t="s">
        <v>94</v>
      </c>
      <c r="C201" s="155" t="s">
        <v>73</v>
      </c>
      <c r="D201" s="435">
        <v>93</v>
      </c>
      <c r="E201" s="157" t="s">
        <v>335</v>
      </c>
      <c r="F201" s="133">
        <v>4.5</v>
      </c>
      <c r="G201" s="134" t="s">
        <v>338</v>
      </c>
      <c r="H201" s="135">
        <v>11</v>
      </c>
      <c r="I201" s="136">
        <f t="shared" si="32"/>
        <v>15.5</v>
      </c>
      <c r="J201" s="137">
        <f t="shared" si="29"/>
        <v>3.5</v>
      </c>
      <c r="K201" s="138" t="str">
        <f>IF(I201&gt;19,I201-19," ")</f>
        <v xml:space="preserve"> </v>
      </c>
      <c r="L201" s="127" t="s">
        <v>436</v>
      </c>
    </row>
    <row r="202" spans="1:12" ht="15.75">
      <c r="A202" s="107">
        <v>17</v>
      </c>
      <c r="B202" s="140" t="s">
        <v>96</v>
      </c>
      <c r="C202" s="158" t="s">
        <v>97</v>
      </c>
      <c r="D202" s="159"/>
      <c r="E202" s="150" t="s">
        <v>461</v>
      </c>
      <c r="F202" s="144">
        <v>6</v>
      </c>
      <c r="G202" s="432" t="s">
        <v>499</v>
      </c>
      <c r="H202" s="146">
        <v>8</v>
      </c>
      <c r="I202" s="147">
        <f t="shared" si="32"/>
        <v>14</v>
      </c>
      <c r="J202" s="148">
        <f t="shared" si="29"/>
        <v>5</v>
      </c>
      <c r="K202" s="149" t="str">
        <f>IF(I202&gt;19,I202-19," ")</f>
        <v xml:space="preserve"> </v>
      </c>
      <c r="L202" s="150"/>
    </row>
    <row r="203" spans="1:12" ht="15.75">
      <c r="A203" s="107">
        <v>18</v>
      </c>
      <c r="B203" s="118" t="s">
        <v>99</v>
      </c>
      <c r="C203" s="160" t="s">
        <v>100</v>
      </c>
      <c r="D203" s="436"/>
      <c r="E203" s="162" t="s">
        <v>161</v>
      </c>
      <c r="F203" s="121"/>
      <c r="G203" s="122" t="s">
        <v>500</v>
      </c>
      <c r="H203" s="123">
        <v>16</v>
      </c>
      <c r="I203" s="124">
        <f t="shared" si="32"/>
        <v>16</v>
      </c>
      <c r="J203" s="125">
        <f t="shared" si="29"/>
        <v>3</v>
      </c>
      <c r="K203" s="126" t="str">
        <f t="shared" ref="K203:K210" si="33">IF(I203&gt;19,I203-19," ")</f>
        <v xml:space="preserve"> </v>
      </c>
      <c r="L203" s="127"/>
    </row>
    <row r="204" spans="1:12" ht="15.75">
      <c r="A204" s="107">
        <v>19</v>
      </c>
      <c r="B204" s="523" t="s">
        <v>101</v>
      </c>
      <c r="C204" s="524" t="s">
        <v>4</v>
      </c>
      <c r="D204" s="525">
        <v>71</v>
      </c>
      <c r="E204" s="526" t="s">
        <v>159</v>
      </c>
      <c r="F204" s="527">
        <v>4.5</v>
      </c>
      <c r="G204" s="528" t="s">
        <v>102</v>
      </c>
      <c r="H204" s="529">
        <v>12</v>
      </c>
      <c r="I204" s="530">
        <f t="shared" si="32"/>
        <v>16.5</v>
      </c>
      <c r="J204" s="531">
        <f t="shared" si="29"/>
        <v>2.5</v>
      </c>
      <c r="K204" s="532" t="str">
        <f t="shared" si="33"/>
        <v xml:space="preserve"> </v>
      </c>
      <c r="L204" s="516" t="s">
        <v>501</v>
      </c>
    </row>
    <row r="205" spans="1:12" ht="15.75">
      <c r="A205" s="107">
        <v>20</v>
      </c>
      <c r="B205" s="118" t="s">
        <v>385</v>
      </c>
      <c r="C205" s="160" t="s">
        <v>143</v>
      </c>
      <c r="D205" s="440">
        <v>81</v>
      </c>
      <c r="E205" s="162" t="s">
        <v>462</v>
      </c>
      <c r="F205" s="121">
        <v>6.5</v>
      </c>
      <c r="G205" s="122" t="s">
        <v>103</v>
      </c>
      <c r="H205" s="123">
        <v>12</v>
      </c>
      <c r="I205" s="124">
        <f t="shared" si="32"/>
        <v>18.5</v>
      </c>
      <c r="J205" s="125">
        <f t="shared" si="29"/>
        <v>0.5</v>
      </c>
      <c r="K205" s="126" t="str">
        <f t="shared" si="33"/>
        <v xml:space="preserve"> </v>
      </c>
      <c r="L205" s="486" t="s">
        <v>437</v>
      </c>
    </row>
    <row r="206" spans="1:12" ht="15.75">
      <c r="A206" s="107">
        <v>21</v>
      </c>
      <c r="B206" s="118" t="s">
        <v>104</v>
      </c>
      <c r="C206" s="160" t="s">
        <v>105</v>
      </c>
      <c r="D206" s="440">
        <v>61</v>
      </c>
      <c r="E206" s="162" t="s">
        <v>164</v>
      </c>
      <c r="F206" s="121">
        <v>4.5</v>
      </c>
      <c r="G206" s="122" t="s">
        <v>446</v>
      </c>
      <c r="H206" s="123">
        <v>16</v>
      </c>
      <c r="I206" s="124">
        <f t="shared" si="32"/>
        <v>20.5</v>
      </c>
      <c r="J206" s="125" t="str">
        <f t="shared" si="29"/>
        <v xml:space="preserve"> </v>
      </c>
      <c r="K206" s="126">
        <f t="shared" si="33"/>
        <v>1.5</v>
      </c>
      <c r="L206" s="127"/>
    </row>
    <row r="207" spans="1:12" ht="16.5" thickBot="1">
      <c r="A207" s="107">
        <v>22</v>
      </c>
      <c r="B207" s="130" t="s">
        <v>107</v>
      </c>
      <c r="C207" s="155" t="s">
        <v>5</v>
      </c>
      <c r="D207" s="156"/>
      <c r="E207" s="157" t="s">
        <v>502</v>
      </c>
      <c r="F207" s="133">
        <v>13</v>
      </c>
      <c r="G207" s="134" t="s">
        <v>512</v>
      </c>
      <c r="H207" s="135">
        <v>8</v>
      </c>
      <c r="I207" s="136">
        <f t="shared" si="32"/>
        <v>21</v>
      </c>
      <c r="J207" s="137" t="str">
        <f t="shared" si="29"/>
        <v xml:space="preserve"> </v>
      </c>
      <c r="K207" s="138">
        <f t="shared" si="33"/>
        <v>2</v>
      </c>
      <c r="L207" s="139"/>
    </row>
    <row r="208" spans="1:12" ht="16.5" thickBot="1">
      <c r="A208" s="107">
        <v>23</v>
      </c>
      <c r="B208" s="583" t="s">
        <v>467</v>
      </c>
      <c r="C208" s="584" t="s">
        <v>4</v>
      </c>
      <c r="D208" s="585"/>
      <c r="E208" s="586"/>
      <c r="F208" s="587"/>
      <c r="G208" s="588"/>
      <c r="H208" s="589"/>
      <c r="I208" s="590">
        <f t="shared" si="32"/>
        <v>0</v>
      </c>
      <c r="J208" s="591">
        <f t="shared" si="29"/>
        <v>19</v>
      </c>
      <c r="K208" s="592" t="str">
        <f t="shared" si="33"/>
        <v xml:space="preserve"> </v>
      </c>
      <c r="L208" s="593"/>
    </row>
    <row r="209" spans="1:12" ht="15.75">
      <c r="A209" s="107">
        <v>24</v>
      </c>
      <c r="B209" s="140" t="s">
        <v>108</v>
      </c>
      <c r="C209" s="141" t="s">
        <v>109</v>
      </c>
      <c r="D209" s="142"/>
      <c r="E209" s="143" t="s">
        <v>110</v>
      </c>
      <c r="F209" s="144">
        <v>17</v>
      </c>
      <c r="G209" s="145" t="s">
        <v>454</v>
      </c>
      <c r="H209" s="146">
        <v>3</v>
      </c>
      <c r="I209" s="214">
        <f t="shared" si="32"/>
        <v>20</v>
      </c>
      <c r="J209" s="148" t="str">
        <f t="shared" si="29"/>
        <v xml:space="preserve"> </v>
      </c>
      <c r="K209" s="149">
        <f t="shared" si="33"/>
        <v>1</v>
      </c>
      <c r="L209" s="150"/>
    </row>
    <row r="210" spans="1:12" ht="16.5" thickBot="1">
      <c r="A210" s="107">
        <v>25</v>
      </c>
      <c r="B210" s="130" t="s">
        <v>111</v>
      </c>
      <c r="C210" s="155" t="s">
        <v>112</v>
      </c>
      <c r="D210" s="152"/>
      <c r="E210" s="132" t="s">
        <v>113</v>
      </c>
      <c r="F210" s="133">
        <v>15</v>
      </c>
      <c r="G210" s="134" t="s">
        <v>200</v>
      </c>
      <c r="H210" s="135">
        <v>4</v>
      </c>
      <c r="I210" s="136">
        <f t="shared" si="32"/>
        <v>19</v>
      </c>
      <c r="J210" s="137" t="str">
        <f t="shared" si="29"/>
        <v xml:space="preserve"> </v>
      </c>
      <c r="K210" s="138" t="str">
        <f t="shared" si="33"/>
        <v xml:space="preserve"> </v>
      </c>
      <c r="L210" s="488" t="s">
        <v>438</v>
      </c>
    </row>
    <row r="211" spans="1:12" ht="15.75">
      <c r="A211" s="487"/>
      <c r="B211" s="489"/>
      <c r="C211" s="490"/>
      <c r="D211" s="491"/>
      <c r="E211" s="492"/>
      <c r="F211" s="493"/>
      <c r="G211" s="494"/>
      <c r="H211" s="495"/>
      <c r="I211" s="496" t="s">
        <v>441</v>
      </c>
      <c r="J211" s="499"/>
      <c r="K211" s="492"/>
      <c r="L211" s="500"/>
    </row>
    <row r="212" spans="1:12">
      <c r="G212" t="s">
        <v>503</v>
      </c>
    </row>
  </sheetData>
  <mergeCells count="54">
    <mergeCell ref="A182:L182"/>
    <mergeCell ref="A183:A184"/>
    <mergeCell ref="B183:C184"/>
    <mergeCell ref="D183:F183"/>
    <mergeCell ref="G183:H183"/>
    <mergeCell ref="I183:I184"/>
    <mergeCell ref="J183:J184"/>
    <mergeCell ref="K183:K184"/>
    <mergeCell ref="L183:L184"/>
    <mergeCell ref="A146:L146"/>
    <mergeCell ref="A147:A148"/>
    <mergeCell ref="B147:C148"/>
    <mergeCell ref="D147:F147"/>
    <mergeCell ref="G147:H147"/>
    <mergeCell ref="I147:I148"/>
    <mergeCell ref="J147:J148"/>
    <mergeCell ref="K147:K148"/>
    <mergeCell ref="L147:L148"/>
    <mergeCell ref="A73:L73"/>
    <mergeCell ref="A74:A75"/>
    <mergeCell ref="B74:C75"/>
    <mergeCell ref="D74:F74"/>
    <mergeCell ref="G74:H74"/>
    <mergeCell ref="I74:I75"/>
    <mergeCell ref="J74:J75"/>
    <mergeCell ref="K74:K75"/>
    <mergeCell ref="L74:L75"/>
    <mergeCell ref="A2:L2"/>
    <mergeCell ref="A3:A4"/>
    <mergeCell ref="B3:C4"/>
    <mergeCell ref="D3:F3"/>
    <mergeCell ref="G3:H3"/>
    <mergeCell ref="I3:I4"/>
    <mergeCell ref="J3:J4"/>
    <mergeCell ref="K3:K4"/>
    <mergeCell ref="L3:L4"/>
    <mergeCell ref="K38:K39"/>
    <mergeCell ref="L38:L39"/>
    <mergeCell ref="A37:L37"/>
    <mergeCell ref="A38:A39"/>
    <mergeCell ref="B38:C39"/>
    <mergeCell ref="D38:F38"/>
    <mergeCell ref="G38:H38"/>
    <mergeCell ref="I38:I39"/>
    <mergeCell ref="J38:J39"/>
    <mergeCell ref="A110:L110"/>
    <mergeCell ref="A111:A112"/>
    <mergeCell ref="B111:C112"/>
    <mergeCell ref="D111:F111"/>
    <mergeCell ref="G111:H111"/>
    <mergeCell ref="I111:I112"/>
    <mergeCell ref="J111:J112"/>
    <mergeCell ref="K111:K112"/>
    <mergeCell ref="L111:L112"/>
  </mergeCells>
  <pageMargins left="0.45" right="0" top="0.25" bottom="0.25" header="0.3" footer="0.3"/>
  <pageSetup paperSize="9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49"/>
  <sheetViews>
    <sheetView topLeftCell="A44" workbookViewId="0">
      <selection activeCell="O46" sqref="O46"/>
    </sheetView>
  </sheetViews>
  <sheetFormatPr defaultRowHeight="15"/>
  <cols>
    <col min="1" max="1" width="5.140625" customWidth="1"/>
    <col min="2" max="2" width="4.7109375" customWidth="1"/>
    <col min="3" max="3" width="11.5703125" customWidth="1"/>
    <col min="4" max="4" width="11" customWidth="1"/>
    <col min="5" max="5" width="11.140625" customWidth="1"/>
    <col min="6" max="6" width="10.85546875" customWidth="1"/>
    <col min="7" max="7" width="12" customWidth="1"/>
    <col min="8" max="8" width="11.42578125" customWidth="1"/>
    <col min="9" max="9" width="10.140625" customWidth="1"/>
    <col min="10" max="10" width="11" customWidth="1"/>
    <col min="11" max="11" width="10.140625" customWidth="1"/>
    <col min="12" max="13" width="11.42578125" customWidth="1"/>
    <col min="14" max="14" width="11.28515625" customWidth="1"/>
  </cols>
  <sheetData>
    <row r="1" spans="1:16" ht="15.75">
      <c r="A1" s="100" t="s">
        <v>0</v>
      </c>
      <c r="B1" s="100"/>
      <c r="C1" s="100"/>
      <c r="D1" s="100"/>
      <c r="E1" s="194"/>
      <c r="F1" s="2" t="s">
        <v>219</v>
      </c>
      <c r="G1" s="2"/>
      <c r="H1" s="2"/>
      <c r="I1" s="3"/>
      <c r="J1" s="3"/>
      <c r="K1" s="194"/>
      <c r="L1" s="194"/>
      <c r="M1" s="194"/>
      <c r="N1" s="194"/>
    </row>
    <row r="2" spans="1:16" ht="18.75" customHeight="1" thickBot="1">
      <c r="A2" s="3"/>
      <c r="B2" s="3"/>
      <c r="C2" s="3"/>
      <c r="D2" s="3"/>
      <c r="E2" s="2" t="s">
        <v>1</v>
      </c>
      <c r="F2" s="3"/>
      <c r="G2" s="3"/>
      <c r="H2" s="190" t="s">
        <v>317</v>
      </c>
      <c r="I2" s="4"/>
      <c r="J2" s="4"/>
      <c r="K2" s="194"/>
      <c r="M2" s="218" t="s">
        <v>190</v>
      </c>
      <c r="N2" s="219"/>
    </row>
    <row r="3" spans="1:16" ht="15" customHeight="1">
      <c r="A3" s="633" t="s">
        <v>45</v>
      </c>
      <c r="B3" s="5" t="s">
        <v>2</v>
      </c>
      <c r="C3" s="6" t="s">
        <v>114</v>
      </c>
      <c r="D3" s="6" t="s">
        <v>115</v>
      </c>
      <c r="E3" s="6" t="s">
        <v>116</v>
      </c>
      <c r="F3" s="6" t="s">
        <v>174</v>
      </c>
      <c r="G3" s="6" t="s">
        <v>175</v>
      </c>
      <c r="H3" s="6" t="s">
        <v>176</v>
      </c>
      <c r="I3" s="635" t="s">
        <v>46</v>
      </c>
      <c r="J3" s="636"/>
      <c r="K3" s="636"/>
      <c r="L3" s="636"/>
      <c r="M3" s="636"/>
      <c r="N3" s="636"/>
      <c r="O3" s="1"/>
      <c r="P3" s="229"/>
    </row>
    <row r="4" spans="1:16" ht="15" customHeight="1" thickBot="1">
      <c r="A4" s="634"/>
      <c r="B4" s="56" t="s">
        <v>3</v>
      </c>
      <c r="C4" s="7" t="s">
        <v>130</v>
      </c>
      <c r="D4" s="7" t="s">
        <v>121</v>
      </c>
      <c r="E4" s="7" t="s">
        <v>146</v>
      </c>
      <c r="F4" s="7" t="s">
        <v>173</v>
      </c>
      <c r="G4" s="7" t="s">
        <v>124</v>
      </c>
      <c r="H4" s="7" t="s">
        <v>123</v>
      </c>
      <c r="I4" s="7">
        <v>71</v>
      </c>
      <c r="J4" s="7">
        <v>72</v>
      </c>
      <c r="K4" s="7">
        <v>73</v>
      </c>
      <c r="L4" s="7" t="s">
        <v>183</v>
      </c>
      <c r="M4" s="7" t="s">
        <v>184</v>
      </c>
      <c r="N4" s="195" t="s">
        <v>185</v>
      </c>
      <c r="O4" s="1"/>
      <c r="P4" s="229"/>
    </row>
    <row r="5" spans="1:16" ht="15.75">
      <c r="A5" s="637" t="s">
        <v>7</v>
      </c>
      <c r="B5" s="8">
        <v>1</v>
      </c>
      <c r="C5" s="87" t="s">
        <v>8</v>
      </c>
      <c r="D5" s="87" t="s">
        <v>8</v>
      </c>
      <c r="E5" s="87" t="s">
        <v>8</v>
      </c>
      <c r="F5" s="87" t="s">
        <v>8</v>
      </c>
      <c r="G5" s="87" t="s">
        <v>8</v>
      </c>
      <c r="H5" s="87" t="s">
        <v>8</v>
      </c>
      <c r="I5" s="63" t="s">
        <v>51</v>
      </c>
      <c r="J5" s="59"/>
      <c r="K5" s="59"/>
      <c r="L5" s="59"/>
      <c r="M5" s="59"/>
      <c r="N5" s="60"/>
      <c r="O5" s="1"/>
      <c r="P5" s="229"/>
    </row>
    <row r="6" spans="1:16" ht="15.75">
      <c r="A6" s="638"/>
      <c r="B6" s="9">
        <v>2</v>
      </c>
      <c r="C6" s="11" t="s">
        <v>16</v>
      </c>
      <c r="D6" s="11" t="s">
        <v>27</v>
      </c>
      <c r="E6" s="10" t="s">
        <v>10</v>
      </c>
      <c r="F6" s="10" t="s">
        <v>122</v>
      </c>
      <c r="G6" s="40" t="s">
        <v>125</v>
      </c>
      <c r="H6" s="11" t="s">
        <v>168</v>
      </c>
      <c r="I6" s="63" t="s">
        <v>51</v>
      </c>
      <c r="J6" s="58"/>
      <c r="K6" s="58"/>
      <c r="L6" s="58"/>
      <c r="M6" s="58" t="s">
        <v>47</v>
      </c>
      <c r="N6" s="61"/>
      <c r="O6" s="1"/>
      <c r="P6" s="229"/>
    </row>
    <row r="7" spans="1:16" ht="15.75">
      <c r="A7" s="638"/>
      <c r="B7" s="9">
        <v>3</v>
      </c>
      <c r="C7" s="10" t="s">
        <v>10</v>
      </c>
      <c r="D7" s="11" t="s">
        <v>16</v>
      </c>
      <c r="E7" s="186" t="s">
        <v>151</v>
      </c>
      <c r="F7" s="11" t="s">
        <v>168</v>
      </c>
      <c r="G7" s="40" t="s">
        <v>125</v>
      </c>
      <c r="H7" s="10" t="s">
        <v>122</v>
      </c>
      <c r="I7" s="58" t="s">
        <v>48</v>
      </c>
      <c r="J7" s="58"/>
      <c r="K7" s="58"/>
      <c r="L7" s="58"/>
      <c r="M7" s="58" t="s">
        <v>47</v>
      </c>
      <c r="N7" s="61"/>
      <c r="O7" s="1"/>
      <c r="P7" s="229"/>
    </row>
    <row r="8" spans="1:16" ht="15.75">
      <c r="A8" s="638"/>
      <c r="B8" s="9">
        <v>4</v>
      </c>
      <c r="C8" s="10" t="s">
        <v>126</v>
      </c>
      <c r="D8" s="10" t="s">
        <v>10</v>
      </c>
      <c r="E8" s="186" t="s">
        <v>151</v>
      </c>
      <c r="F8" s="40" t="s">
        <v>125</v>
      </c>
      <c r="G8" s="11" t="s">
        <v>54</v>
      </c>
      <c r="H8" s="11" t="s">
        <v>16</v>
      </c>
      <c r="I8" s="58" t="s">
        <v>48</v>
      </c>
      <c r="J8" s="58"/>
      <c r="K8" s="58"/>
      <c r="L8" s="58"/>
      <c r="M8" s="58"/>
      <c r="N8" s="61"/>
      <c r="O8" s="1"/>
      <c r="P8" s="229"/>
    </row>
    <row r="9" spans="1:16" ht="16.5" thickBot="1">
      <c r="A9" s="639"/>
      <c r="B9" s="12">
        <v>5</v>
      </c>
      <c r="C9" s="16" t="s">
        <v>126</v>
      </c>
      <c r="D9" s="13" t="s">
        <v>10</v>
      </c>
      <c r="E9" s="188" t="s">
        <v>53</v>
      </c>
      <c r="F9" s="40" t="s">
        <v>125</v>
      </c>
      <c r="G9" s="16" t="s">
        <v>122</v>
      </c>
      <c r="H9" s="16" t="s">
        <v>19</v>
      </c>
      <c r="I9" s="62" t="s">
        <v>41</v>
      </c>
      <c r="J9" s="62"/>
      <c r="K9" s="62"/>
      <c r="L9" s="62"/>
      <c r="M9" s="62"/>
      <c r="N9" s="65"/>
      <c r="O9" s="1"/>
      <c r="P9" s="229"/>
    </row>
    <row r="10" spans="1:16" ht="15.75">
      <c r="A10" s="640" t="s">
        <v>15</v>
      </c>
      <c r="B10" s="8">
        <v>1</v>
      </c>
      <c r="C10" s="89" t="s">
        <v>153</v>
      </c>
      <c r="D10" s="186" t="s">
        <v>151</v>
      </c>
      <c r="E10" s="90" t="s">
        <v>131</v>
      </c>
      <c r="F10" s="14" t="s">
        <v>17</v>
      </c>
      <c r="G10" s="10" t="s">
        <v>150</v>
      </c>
      <c r="H10" s="84" t="s">
        <v>120</v>
      </c>
      <c r="I10" s="63"/>
      <c r="J10" s="63"/>
      <c r="K10" s="58" t="s">
        <v>47</v>
      </c>
      <c r="L10" s="82" t="s">
        <v>147</v>
      </c>
      <c r="M10" s="220" t="s">
        <v>27</v>
      </c>
      <c r="N10" s="67"/>
      <c r="O10" s="1"/>
    </row>
    <row r="11" spans="1:16" ht="15.75">
      <c r="A11" s="641"/>
      <c r="B11" s="9">
        <v>2</v>
      </c>
      <c r="C11" s="11" t="s">
        <v>131</v>
      </c>
      <c r="D11" s="186" t="s">
        <v>151</v>
      </c>
      <c r="E11" s="90" t="s">
        <v>17</v>
      </c>
      <c r="F11" s="11" t="s">
        <v>13</v>
      </c>
      <c r="G11" s="10" t="s">
        <v>150</v>
      </c>
      <c r="H11" s="11" t="s">
        <v>23</v>
      </c>
      <c r="I11" s="63"/>
      <c r="J11" s="63"/>
      <c r="K11" s="58" t="s">
        <v>47</v>
      </c>
      <c r="L11" s="220" t="s">
        <v>27</v>
      </c>
      <c r="M11" s="82" t="s">
        <v>147</v>
      </c>
      <c r="N11" s="61"/>
      <c r="O11" s="1"/>
    </row>
    <row r="12" spans="1:16" ht="15.75">
      <c r="A12" s="641"/>
      <c r="B12" s="9">
        <v>3</v>
      </c>
      <c r="C12" s="10" t="s">
        <v>9</v>
      </c>
      <c r="D12" s="11" t="s">
        <v>10</v>
      </c>
      <c r="E12" s="83" t="s">
        <v>147</v>
      </c>
      <c r="F12" s="10" t="s">
        <v>19</v>
      </c>
      <c r="G12" s="11" t="s">
        <v>23</v>
      </c>
      <c r="H12" s="88" t="s">
        <v>17</v>
      </c>
      <c r="I12" s="63"/>
      <c r="J12" s="63"/>
      <c r="K12" s="58" t="s">
        <v>48</v>
      </c>
      <c r="L12" s="222" t="s">
        <v>151</v>
      </c>
      <c r="M12" s="99" t="s">
        <v>202</v>
      </c>
      <c r="N12" s="61"/>
      <c r="O12" s="1"/>
      <c r="P12" s="229"/>
    </row>
    <row r="13" spans="1:16" ht="15.75">
      <c r="A13" s="641"/>
      <c r="B13" s="9">
        <v>4</v>
      </c>
      <c r="C13" s="88" t="s">
        <v>17</v>
      </c>
      <c r="D13" s="11" t="s">
        <v>13</v>
      </c>
      <c r="E13" s="11" t="s">
        <v>10</v>
      </c>
      <c r="F13" s="10" t="s">
        <v>120</v>
      </c>
      <c r="G13" s="10" t="s">
        <v>19</v>
      </c>
      <c r="H13" s="10" t="s">
        <v>188</v>
      </c>
      <c r="I13" s="63"/>
      <c r="J13" s="63"/>
      <c r="K13" s="58" t="s">
        <v>48</v>
      </c>
      <c r="L13" s="99" t="s">
        <v>202</v>
      </c>
      <c r="M13" s="222" t="s">
        <v>151</v>
      </c>
      <c r="N13" s="61"/>
      <c r="O13" s="1"/>
    </row>
    <row r="14" spans="1:16" ht="16.5" thickBot="1">
      <c r="A14" s="641"/>
      <c r="B14" s="15">
        <v>5</v>
      </c>
      <c r="C14" s="31" t="s">
        <v>13</v>
      </c>
      <c r="D14" s="31" t="s">
        <v>9</v>
      </c>
      <c r="E14" s="31" t="s">
        <v>306</v>
      </c>
      <c r="F14" s="16" t="s">
        <v>120</v>
      </c>
      <c r="G14" s="31" t="s">
        <v>54</v>
      </c>
      <c r="H14" s="16" t="s">
        <v>188</v>
      </c>
      <c r="I14" s="63"/>
      <c r="J14" s="75"/>
      <c r="K14" s="63"/>
      <c r="L14" s="64" t="s">
        <v>213</v>
      </c>
      <c r="M14" s="64" t="s">
        <v>212</v>
      </c>
      <c r="N14" s="65"/>
      <c r="O14" s="1"/>
      <c r="P14" s="229"/>
    </row>
    <row r="15" spans="1:16" ht="15.75">
      <c r="A15" s="642" t="s">
        <v>21</v>
      </c>
      <c r="B15" s="8">
        <v>1</v>
      </c>
      <c r="C15" s="10" t="s">
        <v>126</v>
      </c>
      <c r="D15" s="90" t="s">
        <v>9</v>
      </c>
      <c r="E15" s="11" t="s">
        <v>13</v>
      </c>
      <c r="F15" s="299" t="s">
        <v>38</v>
      </c>
      <c r="G15" s="40" t="s">
        <v>125</v>
      </c>
      <c r="H15" s="10" t="s">
        <v>122</v>
      </c>
      <c r="I15" s="66"/>
      <c r="J15" s="81" t="s">
        <v>47</v>
      </c>
      <c r="K15" s="66"/>
      <c r="L15" s="40" t="s">
        <v>153</v>
      </c>
      <c r="M15" s="40" t="s">
        <v>127</v>
      </c>
      <c r="N15" s="99" t="s">
        <v>218</v>
      </c>
      <c r="O15" s="1"/>
      <c r="P15" s="229"/>
    </row>
    <row r="16" spans="1:16" ht="15.75">
      <c r="A16" s="641"/>
      <c r="B16" s="9">
        <v>2</v>
      </c>
      <c r="C16" s="10" t="s">
        <v>126</v>
      </c>
      <c r="D16" s="10" t="s">
        <v>10</v>
      </c>
      <c r="E16" s="207" t="s">
        <v>9</v>
      </c>
      <c r="F16" s="10" t="s">
        <v>122</v>
      </c>
      <c r="G16" s="40" t="s">
        <v>125</v>
      </c>
      <c r="H16" s="299" t="s">
        <v>38</v>
      </c>
      <c r="I16" s="58"/>
      <c r="J16" s="58" t="s">
        <v>47</v>
      </c>
      <c r="K16" s="58"/>
      <c r="L16" s="40" t="s">
        <v>127</v>
      </c>
      <c r="M16" s="322" t="s">
        <v>153</v>
      </c>
      <c r="N16" s="11" t="s">
        <v>13</v>
      </c>
      <c r="O16" s="229"/>
      <c r="P16" s="95"/>
    </row>
    <row r="17" spans="1:16" ht="16.5" thickBot="1">
      <c r="A17" s="641"/>
      <c r="B17" s="9">
        <v>3</v>
      </c>
      <c r="C17" s="217" t="s">
        <v>22</v>
      </c>
      <c r="D17" s="10" t="s">
        <v>10</v>
      </c>
      <c r="E17" s="40" t="s">
        <v>127</v>
      </c>
      <c r="F17" s="40" t="s">
        <v>153</v>
      </c>
      <c r="G17" s="10" t="s">
        <v>122</v>
      </c>
      <c r="H17" s="11" t="s">
        <v>13</v>
      </c>
      <c r="I17" s="58"/>
      <c r="J17" s="58" t="s">
        <v>48</v>
      </c>
      <c r="K17" s="58"/>
      <c r="L17" s="43" t="s">
        <v>41</v>
      </c>
      <c r="M17" s="43" t="s">
        <v>41</v>
      </c>
      <c r="N17" s="323" t="s">
        <v>41</v>
      </c>
      <c r="O17" s="1"/>
    </row>
    <row r="18" spans="1:16" ht="15.75">
      <c r="A18" s="641"/>
      <c r="B18" s="9">
        <v>4</v>
      </c>
      <c r="C18" s="10" t="s">
        <v>306</v>
      </c>
      <c r="D18" s="217" t="s">
        <v>22</v>
      </c>
      <c r="E18" s="10" t="s">
        <v>14</v>
      </c>
      <c r="F18" s="10" t="s">
        <v>12</v>
      </c>
      <c r="G18" s="299" t="s">
        <v>38</v>
      </c>
      <c r="H18" s="10" t="s">
        <v>120</v>
      </c>
      <c r="I18" s="58"/>
      <c r="J18" s="58" t="s">
        <v>48</v>
      </c>
      <c r="K18" s="58"/>
      <c r="L18" s="192" t="s">
        <v>41</v>
      </c>
      <c r="M18" s="192" t="s">
        <v>41</v>
      </c>
      <c r="N18" s="258" t="s">
        <v>41</v>
      </c>
      <c r="O18" s="1"/>
      <c r="P18" s="229"/>
    </row>
    <row r="19" spans="1:16" ht="16.5" thickBot="1">
      <c r="A19" s="643"/>
      <c r="B19" s="15">
        <v>5</v>
      </c>
      <c r="C19" s="10" t="s">
        <v>10</v>
      </c>
      <c r="D19" s="10" t="s">
        <v>14</v>
      </c>
      <c r="E19" s="217" t="s">
        <v>22</v>
      </c>
      <c r="F19" s="10" t="s">
        <v>12</v>
      </c>
      <c r="G19" s="84" t="s">
        <v>169</v>
      </c>
      <c r="H19" s="10" t="s">
        <v>120</v>
      </c>
      <c r="I19" s="64"/>
      <c r="J19" s="64" t="s">
        <v>50</v>
      </c>
      <c r="K19" s="64"/>
      <c r="L19" s="91" t="s">
        <v>41</v>
      </c>
      <c r="M19" s="91" t="s">
        <v>41</v>
      </c>
      <c r="N19" s="93" t="s">
        <v>41</v>
      </c>
      <c r="O19" s="1"/>
    </row>
    <row r="20" spans="1:16" ht="14.25" customHeight="1">
      <c r="A20" s="624" t="s">
        <v>24</v>
      </c>
      <c r="B20" s="17">
        <v>1</v>
      </c>
      <c r="C20" s="18"/>
      <c r="D20" s="18"/>
      <c r="E20" s="18"/>
      <c r="F20" s="19"/>
      <c r="G20" s="19"/>
      <c r="H20" s="18"/>
      <c r="I20" s="18"/>
      <c r="J20" s="20"/>
      <c r="L20" s="224" t="s">
        <v>206</v>
      </c>
      <c r="M20" s="194"/>
      <c r="N20" s="194"/>
      <c r="O20" s="1"/>
    </row>
    <row r="21" spans="1:16" ht="13.5" customHeight="1">
      <c r="A21" s="624"/>
      <c r="B21" s="21">
        <v>2</v>
      </c>
      <c r="C21" s="22"/>
      <c r="D21" s="23" t="s">
        <v>25</v>
      </c>
      <c r="E21" s="23"/>
      <c r="F21" s="23"/>
      <c r="G21" s="23"/>
      <c r="H21" s="22"/>
      <c r="I21" s="24"/>
      <c r="J21" s="25"/>
      <c r="K21" s="194"/>
      <c r="L21" s="224" t="s">
        <v>205</v>
      </c>
      <c r="N21" s="194"/>
      <c r="O21" s="1"/>
      <c r="P21" s="229"/>
    </row>
    <row r="22" spans="1:16" ht="15" customHeight="1" thickBot="1">
      <c r="A22" s="625"/>
      <c r="B22" s="26">
        <v>3</v>
      </c>
      <c r="C22" s="27"/>
      <c r="D22" s="27"/>
      <c r="E22" s="27"/>
      <c r="F22" s="28"/>
      <c r="G22" s="29"/>
      <c r="H22" s="29"/>
      <c r="I22" s="27"/>
      <c r="J22" s="30"/>
      <c r="K22" s="196"/>
      <c r="L22" s="197"/>
      <c r="M22" s="197"/>
      <c r="N22" s="197"/>
      <c r="O22" s="1"/>
    </row>
    <row r="23" spans="1:16" ht="15.75">
      <c r="A23" s="623" t="s">
        <v>26</v>
      </c>
      <c r="B23" s="8">
        <v>1</v>
      </c>
      <c r="C23" s="11" t="s">
        <v>9</v>
      </c>
      <c r="D23" s="11" t="s">
        <v>17</v>
      </c>
      <c r="E23" s="186" t="s">
        <v>151</v>
      </c>
      <c r="F23" s="10" t="s">
        <v>150</v>
      </c>
      <c r="G23" s="11" t="s">
        <v>120</v>
      </c>
      <c r="H23" s="40" t="s">
        <v>153</v>
      </c>
      <c r="I23" s="66"/>
      <c r="J23" s="66"/>
      <c r="K23" s="58"/>
      <c r="L23" s="81"/>
      <c r="M23" s="81"/>
      <c r="N23" s="61" t="s">
        <v>201</v>
      </c>
      <c r="O23" s="1"/>
      <c r="P23" s="229"/>
    </row>
    <row r="24" spans="1:16" ht="15.75">
      <c r="A24" s="615"/>
      <c r="B24" s="9">
        <v>2</v>
      </c>
      <c r="C24" s="11" t="s">
        <v>10</v>
      </c>
      <c r="D24" s="40" t="s">
        <v>153</v>
      </c>
      <c r="E24" s="186" t="s">
        <v>151</v>
      </c>
      <c r="F24" s="10" t="s">
        <v>150</v>
      </c>
      <c r="G24" s="11" t="s">
        <v>23</v>
      </c>
      <c r="H24" s="10" t="s">
        <v>120</v>
      </c>
      <c r="I24" s="58"/>
      <c r="J24" s="58"/>
      <c r="K24" s="58"/>
      <c r="L24" s="58"/>
      <c r="M24" s="58"/>
      <c r="N24" s="61" t="s">
        <v>201</v>
      </c>
      <c r="O24" s="1"/>
    </row>
    <row r="25" spans="1:16" ht="15.75">
      <c r="A25" s="615"/>
      <c r="B25" s="9">
        <v>3</v>
      </c>
      <c r="C25" s="11" t="s">
        <v>10</v>
      </c>
      <c r="D25" s="186" t="s">
        <v>151</v>
      </c>
      <c r="E25" s="40" t="s">
        <v>153</v>
      </c>
      <c r="F25" s="11" t="s">
        <v>120</v>
      </c>
      <c r="G25" s="11" t="s">
        <v>17</v>
      </c>
      <c r="H25" s="11" t="s">
        <v>23</v>
      </c>
      <c r="I25" s="58"/>
      <c r="J25" s="58"/>
      <c r="K25" s="58"/>
      <c r="L25" s="58"/>
      <c r="M25" s="63"/>
      <c r="N25" s="61"/>
      <c r="O25" s="1"/>
      <c r="P25" s="229"/>
    </row>
    <row r="26" spans="1:16" ht="15.75">
      <c r="A26" s="615"/>
      <c r="B26" s="9">
        <v>4</v>
      </c>
      <c r="C26" s="83" t="s">
        <v>147</v>
      </c>
      <c r="D26" s="186" t="s">
        <v>151</v>
      </c>
      <c r="E26" s="11" t="s">
        <v>10</v>
      </c>
      <c r="F26" s="11" t="s">
        <v>120</v>
      </c>
      <c r="G26" s="40" t="s">
        <v>153</v>
      </c>
      <c r="H26" s="10" t="s">
        <v>150</v>
      </c>
      <c r="I26" s="58"/>
      <c r="J26" s="58"/>
      <c r="K26" s="58"/>
      <c r="L26" s="58"/>
      <c r="M26" s="58"/>
      <c r="N26" s="61"/>
      <c r="O26" s="1"/>
    </row>
    <row r="27" spans="1:16" ht="16.5" thickBot="1">
      <c r="A27" s="616"/>
      <c r="B27" s="15">
        <v>5</v>
      </c>
      <c r="C27" s="44" t="s">
        <v>153</v>
      </c>
      <c r="D27" s="188" t="s">
        <v>147</v>
      </c>
      <c r="E27" s="16" t="s">
        <v>10</v>
      </c>
      <c r="F27" s="31" t="s">
        <v>170</v>
      </c>
      <c r="G27" s="31" t="s">
        <v>120</v>
      </c>
      <c r="H27" s="16" t="s">
        <v>150</v>
      </c>
      <c r="I27" s="64"/>
      <c r="J27" s="64"/>
      <c r="K27" s="64"/>
      <c r="L27" s="64"/>
      <c r="M27" s="64"/>
      <c r="N27" s="65"/>
      <c r="O27" s="1"/>
      <c r="P27" s="229"/>
    </row>
    <row r="28" spans="1:16" ht="15.75">
      <c r="A28" s="626" t="s">
        <v>28</v>
      </c>
      <c r="B28" s="8">
        <v>1</v>
      </c>
      <c r="C28" s="98" t="s">
        <v>147</v>
      </c>
      <c r="D28" s="217" t="s">
        <v>22</v>
      </c>
      <c r="E28" s="11" t="s">
        <v>9</v>
      </c>
      <c r="F28" s="10" t="s">
        <v>171</v>
      </c>
      <c r="G28" s="11" t="s">
        <v>16</v>
      </c>
      <c r="H28" s="84" t="s">
        <v>188</v>
      </c>
      <c r="I28" s="220" t="s">
        <v>120</v>
      </c>
      <c r="J28" s="220" t="s">
        <v>11</v>
      </c>
      <c r="K28" s="66"/>
      <c r="L28" s="67" t="s">
        <v>49</v>
      </c>
      <c r="M28" s="81"/>
      <c r="N28" s="61"/>
      <c r="O28" s="1"/>
    </row>
    <row r="29" spans="1:16" ht="15.75">
      <c r="A29" s="627"/>
      <c r="B29" s="9">
        <v>2</v>
      </c>
      <c r="C29" s="83" t="s">
        <v>53</v>
      </c>
      <c r="D29" s="83" t="s">
        <v>147</v>
      </c>
      <c r="E29" s="173" t="s">
        <v>22</v>
      </c>
      <c r="F29" s="11" t="s">
        <v>170</v>
      </c>
      <c r="G29" s="10" t="s">
        <v>122</v>
      </c>
      <c r="H29" s="10" t="s">
        <v>188</v>
      </c>
      <c r="I29" s="220" t="s">
        <v>11</v>
      </c>
      <c r="J29" s="220" t="s">
        <v>120</v>
      </c>
      <c r="K29" s="58"/>
      <c r="L29" s="61" t="s">
        <v>49</v>
      </c>
      <c r="M29" s="58"/>
      <c r="N29" s="61"/>
      <c r="O29" s="1"/>
      <c r="P29" s="229"/>
    </row>
    <row r="30" spans="1:16" ht="15.75">
      <c r="A30" s="627"/>
      <c r="B30" s="9">
        <v>3</v>
      </c>
      <c r="C30" s="173" t="s">
        <v>22</v>
      </c>
      <c r="D30" s="11" t="s">
        <v>27</v>
      </c>
      <c r="E30" s="11" t="s">
        <v>11</v>
      </c>
      <c r="F30" s="10" t="s">
        <v>122</v>
      </c>
      <c r="G30" s="10" t="s">
        <v>120</v>
      </c>
      <c r="H30" s="11" t="s">
        <v>168</v>
      </c>
      <c r="I30" s="221" t="s">
        <v>203</v>
      </c>
      <c r="J30" s="221" t="s">
        <v>14</v>
      </c>
      <c r="K30" s="58"/>
      <c r="L30" s="58"/>
      <c r="M30" s="58"/>
      <c r="N30" s="61"/>
      <c r="O30" s="1"/>
      <c r="P30" s="229"/>
    </row>
    <row r="31" spans="1:16" ht="15.75">
      <c r="A31" s="627"/>
      <c r="B31" s="9">
        <v>4</v>
      </c>
      <c r="C31" s="11" t="s">
        <v>11</v>
      </c>
      <c r="D31" s="83" t="s">
        <v>53</v>
      </c>
      <c r="E31" s="83" t="s">
        <v>147</v>
      </c>
      <c r="F31" s="11" t="s">
        <v>16</v>
      </c>
      <c r="G31" s="10" t="s">
        <v>120</v>
      </c>
      <c r="H31" s="10" t="s">
        <v>122</v>
      </c>
      <c r="I31" s="221" t="s">
        <v>14</v>
      </c>
      <c r="J31" s="221" t="s">
        <v>203</v>
      </c>
      <c r="K31" s="58"/>
      <c r="L31" s="58"/>
      <c r="M31" s="58"/>
      <c r="N31" s="61"/>
      <c r="O31" s="1"/>
      <c r="P31" s="229"/>
    </row>
    <row r="32" spans="1:16" ht="16.5" thickBot="1">
      <c r="A32" s="628"/>
      <c r="B32" s="16">
        <v>5</v>
      </c>
      <c r="C32" s="96" t="s">
        <v>29</v>
      </c>
      <c r="D32" s="96" t="s">
        <v>29</v>
      </c>
      <c r="E32" s="96" t="s">
        <v>29</v>
      </c>
      <c r="F32" s="96" t="s">
        <v>29</v>
      </c>
      <c r="G32" s="96" t="s">
        <v>29</v>
      </c>
      <c r="H32" s="96" t="s">
        <v>29</v>
      </c>
      <c r="I32" s="225" t="s">
        <v>214</v>
      </c>
      <c r="J32" s="199" t="s">
        <v>215</v>
      </c>
      <c r="K32" s="199"/>
      <c r="L32" s="199"/>
      <c r="M32" s="199"/>
      <c r="N32" s="200"/>
      <c r="O32" s="1"/>
      <c r="P32" s="229"/>
    </row>
    <row r="33" spans="1:15" ht="15.75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t="s">
        <v>315</v>
      </c>
      <c r="L33" s="194"/>
      <c r="M33" s="194"/>
      <c r="N33" s="194"/>
    </row>
    <row r="34" spans="1:15" ht="22.5" customHeight="1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 t="s">
        <v>44</v>
      </c>
      <c r="L34" s="194"/>
      <c r="M34" s="194"/>
      <c r="N34" s="194"/>
    </row>
    <row r="35" spans="1:15" ht="18">
      <c r="A35" s="174" t="s">
        <v>0</v>
      </c>
      <c r="B35" s="174"/>
      <c r="C35" s="174"/>
      <c r="D35" s="174"/>
      <c r="E35" s="194"/>
      <c r="F35" s="191" t="s">
        <v>226</v>
      </c>
      <c r="G35" s="194"/>
      <c r="H35" s="194"/>
      <c r="I35" s="194"/>
      <c r="J35" s="194"/>
      <c r="K35" s="194"/>
      <c r="L35" s="194"/>
      <c r="M35" s="194"/>
      <c r="N35" s="194"/>
    </row>
    <row r="36" spans="1:15" ht="20.25" customHeight="1" thickBot="1">
      <c r="A36" s="34">
        <v>2</v>
      </c>
      <c r="B36" s="34"/>
      <c r="C36" s="34"/>
      <c r="D36" s="34"/>
      <c r="E36" s="33" t="s">
        <v>30</v>
      </c>
      <c r="F36" s="34"/>
      <c r="G36" s="34"/>
      <c r="H36" s="190" t="s">
        <v>318</v>
      </c>
      <c r="I36" s="255"/>
      <c r="J36" s="201"/>
      <c r="K36" s="194"/>
      <c r="L36" s="194"/>
      <c r="M36" s="218" t="s">
        <v>227</v>
      </c>
      <c r="N36" s="219"/>
    </row>
    <row r="37" spans="1:15" ht="13.5" customHeight="1">
      <c r="A37" s="629" t="s">
        <v>45</v>
      </c>
      <c r="B37" s="35" t="s">
        <v>2</v>
      </c>
      <c r="C37" s="36" t="s">
        <v>180</v>
      </c>
      <c r="D37" s="36" t="s">
        <v>181</v>
      </c>
      <c r="E37" s="36" t="s">
        <v>182</v>
      </c>
      <c r="F37" s="36" t="s">
        <v>177</v>
      </c>
      <c r="G37" s="36" t="s">
        <v>178</v>
      </c>
      <c r="H37" s="36" t="s">
        <v>179</v>
      </c>
      <c r="I37" s="631" t="s">
        <v>31</v>
      </c>
      <c r="J37" s="632"/>
      <c r="K37" s="632"/>
      <c r="L37" s="632"/>
      <c r="M37" s="632"/>
      <c r="N37" s="632"/>
      <c r="O37" s="1"/>
    </row>
    <row r="38" spans="1:15" ht="16.5" thickBot="1">
      <c r="A38" s="630"/>
      <c r="B38" s="37" t="s">
        <v>3</v>
      </c>
      <c r="C38" s="254" t="s">
        <v>156</v>
      </c>
      <c r="D38" s="254" t="s">
        <v>33</v>
      </c>
      <c r="E38" s="254" t="s">
        <v>149</v>
      </c>
      <c r="F38" s="254" t="s">
        <v>172</v>
      </c>
      <c r="G38" s="254" t="s">
        <v>36</v>
      </c>
      <c r="H38" s="254" t="s">
        <v>143</v>
      </c>
      <c r="I38" s="68">
        <v>61</v>
      </c>
      <c r="J38" s="68">
        <v>62</v>
      </c>
      <c r="K38" s="68">
        <v>63</v>
      </c>
      <c r="L38" s="68">
        <v>91</v>
      </c>
      <c r="M38" s="68">
        <v>92</v>
      </c>
      <c r="N38" s="69">
        <v>93</v>
      </c>
      <c r="O38" s="1"/>
    </row>
    <row r="39" spans="1:15" ht="15.75">
      <c r="A39" s="617" t="s">
        <v>37</v>
      </c>
      <c r="B39" s="38">
        <v>1</v>
      </c>
      <c r="C39" s="89" t="s">
        <v>13</v>
      </c>
      <c r="D39" s="39" t="s">
        <v>18</v>
      </c>
      <c r="E39" s="40" t="s">
        <v>131</v>
      </c>
      <c r="F39" s="92" t="s">
        <v>228</v>
      </c>
      <c r="G39" s="83" t="s">
        <v>53</v>
      </c>
      <c r="H39" s="83" t="s">
        <v>147</v>
      </c>
      <c r="I39" s="70"/>
      <c r="J39" s="70"/>
      <c r="K39" s="70"/>
      <c r="L39" s="71" t="s">
        <v>40</v>
      </c>
      <c r="M39" s="70"/>
      <c r="N39" s="72"/>
      <c r="O39" s="1"/>
    </row>
    <row r="40" spans="1:15" ht="15.75">
      <c r="A40" s="618"/>
      <c r="B40" s="39">
        <v>2</v>
      </c>
      <c r="C40" s="40" t="s">
        <v>131</v>
      </c>
      <c r="D40" s="92" t="s">
        <v>228</v>
      </c>
      <c r="E40" s="83" t="s">
        <v>53</v>
      </c>
      <c r="F40" s="39" t="s">
        <v>38</v>
      </c>
      <c r="G40" s="83" t="s">
        <v>147</v>
      </c>
      <c r="H40" s="99" t="s">
        <v>218</v>
      </c>
      <c r="I40" s="63"/>
      <c r="J40" s="63"/>
      <c r="K40" s="63"/>
      <c r="L40" s="71" t="s">
        <v>40</v>
      </c>
      <c r="M40" s="63"/>
      <c r="N40" s="73"/>
      <c r="O40" s="1"/>
    </row>
    <row r="41" spans="1:15" ht="15.75">
      <c r="A41" s="618"/>
      <c r="B41" s="39">
        <v>3</v>
      </c>
      <c r="C41" s="40" t="s">
        <v>131</v>
      </c>
      <c r="D41" s="83" t="s">
        <v>53</v>
      </c>
      <c r="E41" s="40" t="s">
        <v>125</v>
      </c>
      <c r="F41" s="83" t="s">
        <v>147</v>
      </c>
      <c r="G41" s="40" t="s">
        <v>13</v>
      </c>
      <c r="H41" s="92" t="s">
        <v>228</v>
      </c>
      <c r="I41" s="63"/>
      <c r="J41" s="63"/>
      <c r="K41" s="63"/>
      <c r="L41" s="63" t="s">
        <v>155</v>
      </c>
      <c r="M41" s="63"/>
      <c r="N41" s="73"/>
      <c r="O41" s="1"/>
    </row>
    <row r="42" spans="1:15" ht="15.75">
      <c r="A42" s="618"/>
      <c r="B42" s="39">
        <v>4</v>
      </c>
      <c r="C42" s="83" t="s">
        <v>53</v>
      </c>
      <c r="D42" s="40" t="s">
        <v>131</v>
      </c>
      <c r="E42" s="40" t="s">
        <v>125</v>
      </c>
      <c r="F42" s="40" t="s">
        <v>13</v>
      </c>
      <c r="G42" s="39" t="s">
        <v>38</v>
      </c>
      <c r="H42" s="39" t="s">
        <v>19</v>
      </c>
      <c r="I42" s="63"/>
      <c r="J42" s="63"/>
      <c r="K42" s="63"/>
      <c r="L42" s="63" t="s">
        <v>51</v>
      </c>
      <c r="M42" s="63"/>
      <c r="N42" s="74"/>
      <c r="O42" s="1"/>
    </row>
    <row r="43" spans="1:15" ht="16.5" thickBot="1">
      <c r="A43" s="619"/>
      <c r="B43" s="41">
        <v>5</v>
      </c>
      <c r="C43" s="86" t="s">
        <v>8</v>
      </c>
      <c r="D43" s="86" t="s">
        <v>8</v>
      </c>
      <c r="E43" s="86" t="s">
        <v>8</v>
      </c>
      <c r="F43" s="86" t="s">
        <v>8</v>
      </c>
      <c r="G43" s="86" t="s">
        <v>8</v>
      </c>
      <c r="H43" s="86" t="s">
        <v>8</v>
      </c>
      <c r="I43" s="202"/>
      <c r="J43" s="202"/>
      <c r="K43" s="202"/>
      <c r="L43" s="75" t="s">
        <v>51</v>
      </c>
      <c r="M43" s="202"/>
      <c r="N43" s="203"/>
      <c r="O43" s="1"/>
    </row>
    <row r="44" spans="1:15" ht="15.75">
      <c r="A44" s="620" t="s">
        <v>15</v>
      </c>
      <c r="B44" s="38">
        <v>1</v>
      </c>
      <c r="C44" s="40" t="s">
        <v>153</v>
      </c>
      <c r="D44" s="39" t="s">
        <v>23</v>
      </c>
      <c r="E44" s="40" t="s">
        <v>118</v>
      </c>
      <c r="F44" s="40" t="s">
        <v>127</v>
      </c>
      <c r="G44" s="186" t="s">
        <v>151</v>
      </c>
      <c r="H44" s="10" t="s">
        <v>188</v>
      </c>
      <c r="I44" s="70" t="s">
        <v>41</v>
      </c>
      <c r="J44" s="63" t="s">
        <v>41</v>
      </c>
      <c r="K44" s="63"/>
      <c r="L44" s="70"/>
      <c r="M44" s="71" t="s">
        <v>40</v>
      </c>
      <c r="N44" s="72"/>
      <c r="O44" s="1"/>
    </row>
    <row r="45" spans="1:15" ht="15.75">
      <c r="A45" s="618"/>
      <c r="B45" s="39">
        <v>2</v>
      </c>
      <c r="C45" s="39" t="s">
        <v>23</v>
      </c>
      <c r="D45" s="39" t="s">
        <v>117</v>
      </c>
      <c r="E45" s="40" t="s">
        <v>118</v>
      </c>
      <c r="F45" s="40" t="s">
        <v>132</v>
      </c>
      <c r="G45" s="186" t="s">
        <v>151</v>
      </c>
      <c r="H45" s="10" t="s">
        <v>188</v>
      </c>
      <c r="I45" s="99" t="s">
        <v>125</v>
      </c>
      <c r="J45" s="221" t="s">
        <v>122</v>
      </c>
      <c r="K45" s="63"/>
      <c r="L45" s="63"/>
      <c r="M45" s="71" t="s">
        <v>40</v>
      </c>
      <c r="N45" s="73"/>
      <c r="O45" s="1"/>
    </row>
    <row r="46" spans="1:15" ht="15.75">
      <c r="A46" s="618"/>
      <c r="B46" s="39">
        <v>3</v>
      </c>
      <c r="C46" s="10" t="s">
        <v>188</v>
      </c>
      <c r="D46" s="40" t="s">
        <v>153</v>
      </c>
      <c r="E46" s="40" t="s">
        <v>22</v>
      </c>
      <c r="F46" s="39" t="s">
        <v>23</v>
      </c>
      <c r="G46" s="40" t="s">
        <v>127</v>
      </c>
      <c r="H46" s="40" t="s">
        <v>132</v>
      </c>
      <c r="I46" s="82" t="s">
        <v>117</v>
      </c>
      <c r="J46" s="99" t="s">
        <v>125</v>
      </c>
      <c r="K46" s="63"/>
      <c r="L46" s="63"/>
      <c r="M46" s="63" t="s">
        <v>155</v>
      </c>
      <c r="N46" s="73"/>
      <c r="O46" s="1"/>
    </row>
    <row r="47" spans="1:15" ht="15.75">
      <c r="A47" s="618"/>
      <c r="B47" s="39">
        <v>4</v>
      </c>
      <c r="C47" s="10" t="s">
        <v>188</v>
      </c>
      <c r="D47" s="40" t="s">
        <v>22</v>
      </c>
      <c r="E47" s="40" t="s">
        <v>153</v>
      </c>
      <c r="F47" s="186" t="s">
        <v>151</v>
      </c>
      <c r="G47" s="40" t="s">
        <v>132</v>
      </c>
      <c r="H47" s="39" t="s">
        <v>23</v>
      </c>
      <c r="I47" s="221" t="s">
        <v>122</v>
      </c>
      <c r="J47" s="82" t="s">
        <v>117</v>
      </c>
      <c r="K47" s="63"/>
      <c r="L47" s="63"/>
      <c r="M47" s="63" t="s">
        <v>52</v>
      </c>
      <c r="N47" s="76"/>
      <c r="O47" s="1"/>
    </row>
    <row r="48" spans="1:15" ht="16.5" thickBot="1">
      <c r="A48" s="619"/>
      <c r="B48" s="43">
        <v>5</v>
      </c>
      <c r="C48" s="44" t="s">
        <v>22</v>
      </c>
      <c r="D48" s="43" t="s">
        <v>117</v>
      </c>
      <c r="E48" s="43" t="s">
        <v>129</v>
      </c>
      <c r="F48" s="193" t="s">
        <v>151</v>
      </c>
      <c r="G48" s="44" t="s">
        <v>132</v>
      </c>
      <c r="H48" s="44" t="s">
        <v>153</v>
      </c>
      <c r="I48" s="63" t="s">
        <v>208</v>
      </c>
      <c r="J48" s="75" t="s">
        <v>209</v>
      </c>
      <c r="K48" s="75"/>
      <c r="L48" s="75"/>
      <c r="M48" s="75" t="s">
        <v>52</v>
      </c>
      <c r="N48" s="77"/>
      <c r="O48" s="1"/>
    </row>
    <row r="49" spans="1:16" ht="15.75">
      <c r="A49" s="620" t="s">
        <v>21</v>
      </c>
      <c r="B49" s="38">
        <v>1</v>
      </c>
      <c r="C49" s="39" t="s">
        <v>19</v>
      </c>
      <c r="D49" s="98" t="s">
        <v>53</v>
      </c>
      <c r="E49" s="89" t="s">
        <v>118</v>
      </c>
      <c r="F49" s="187" t="s">
        <v>151</v>
      </c>
      <c r="G49" s="42" t="s">
        <v>23</v>
      </c>
      <c r="H49" s="84" t="s">
        <v>188</v>
      </c>
      <c r="I49" s="70"/>
      <c r="J49" s="63"/>
      <c r="K49" s="70"/>
      <c r="L49" s="73"/>
      <c r="M49" s="73"/>
      <c r="N49" s="80"/>
      <c r="O49" s="1"/>
    </row>
    <row r="50" spans="1:16" ht="15.75">
      <c r="A50" s="618"/>
      <c r="B50" s="39">
        <v>2</v>
      </c>
      <c r="C50" s="11" t="s">
        <v>10</v>
      </c>
      <c r="D50" s="39" t="s">
        <v>18</v>
      </c>
      <c r="E50" s="83" t="s">
        <v>53</v>
      </c>
      <c r="F50" s="186" t="s">
        <v>151</v>
      </c>
      <c r="G50" s="40" t="s">
        <v>118</v>
      </c>
      <c r="H50" s="10" t="s">
        <v>188</v>
      </c>
      <c r="I50" s="63"/>
      <c r="J50" s="63"/>
      <c r="K50" s="71"/>
      <c r="L50" s="73"/>
      <c r="M50" s="73"/>
      <c r="N50" s="80"/>
      <c r="O50" s="1"/>
    </row>
    <row r="51" spans="1:16" ht="15.75">
      <c r="A51" s="618"/>
      <c r="B51" s="39">
        <v>3</v>
      </c>
      <c r="C51" s="11" t="s">
        <v>10</v>
      </c>
      <c r="D51" s="10" t="s">
        <v>188</v>
      </c>
      <c r="E51" s="39" t="s">
        <v>18</v>
      </c>
      <c r="F51" s="83" t="s">
        <v>53</v>
      </c>
      <c r="G51" s="40" t="s">
        <v>118</v>
      </c>
      <c r="H51" s="40" t="s">
        <v>40</v>
      </c>
      <c r="I51" s="63"/>
      <c r="J51" s="63" t="s">
        <v>148</v>
      </c>
      <c r="K51" s="71" t="s">
        <v>51</v>
      </c>
      <c r="L51" s="73"/>
      <c r="M51" s="73"/>
      <c r="N51" s="73"/>
      <c r="O51" s="1"/>
    </row>
    <row r="52" spans="1:16" ht="15.75">
      <c r="A52" s="618"/>
      <c r="B52" s="39">
        <v>4</v>
      </c>
      <c r="C52" s="83" t="s">
        <v>53</v>
      </c>
      <c r="D52" s="10" t="s">
        <v>188</v>
      </c>
      <c r="E52" s="39" t="s">
        <v>19</v>
      </c>
      <c r="F52" s="40" t="s">
        <v>118</v>
      </c>
      <c r="G52" s="186" t="s">
        <v>151</v>
      </c>
      <c r="H52" s="40" t="s">
        <v>40</v>
      </c>
      <c r="I52" s="63"/>
      <c r="J52" s="63" t="s">
        <v>148</v>
      </c>
      <c r="K52" s="63" t="s">
        <v>51</v>
      </c>
      <c r="L52" s="73"/>
      <c r="M52" s="73"/>
      <c r="N52" s="73"/>
      <c r="O52" s="1"/>
    </row>
    <row r="53" spans="1:16" ht="16.5" thickBot="1">
      <c r="A53" s="619"/>
      <c r="B53" s="43">
        <v>5</v>
      </c>
      <c r="C53" s="39" t="s">
        <v>18</v>
      </c>
      <c r="D53" s="39" t="s">
        <v>19</v>
      </c>
      <c r="E53" s="321" t="s">
        <v>129</v>
      </c>
      <c r="F53" s="40" t="s">
        <v>118</v>
      </c>
      <c r="G53" s="186" t="s">
        <v>151</v>
      </c>
      <c r="H53" s="188" t="s">
        <v>53</v>
      </c>
      <c r="I53" s="75"/>
      <c r="J53" s="75"/>
      <c r="K53" s="75"/>
      <c r="L53" s="75"/>
      <c r="M53" s="64"/>
      <c r="N53" s="94"/>
      <c r="O53" s="1"/>
    </row>
    <row r="54" spans="1:16" ht="15.75">
      <c r="A54" s="621" t="s">
        <v>42</v>
      </c>
      <c r="B54" s="45">
        <v>1</v>
      </c>
      <c r="C54" s="46"/>
      <c r="D54" s="47"/>
      <c r="E54" s="47"/>
      <c r="F54" s="48"/>
      <c r="G54" s="49"/>
      <c r="H54" s="194"/>
      <c r="I54" s="63"/>
      <c r="J54" s="71"/>
      <c r="K54" s="63"/>
      <c r="L54" s="224" t="s">
        <v>207</v>
      </c>
      <c r="M54" s="194"/>
      <c r="N54" s="194"/>
      <c r="O54" s="1"/>
    </row>
    <row r="55" spans="1:16" ht="15.75">
      <c r="A55" s="615"/>
      <c r="B55" s="39">
        <v>2</v>
      </c>
      <c r="C55" s="201" t="s">
        <v>43</v>
      </c>
      <c r="D55" s="201"/>
      <c r="E55" s="201"/>
      <c r="F55" s="201"/>
      <c r="G55" s="201"/>
      <c r="H55" s="63"/>
      <c r="I55" s="63"/>
      <c r="J55" s="63"/>
      <c r="K55" s="63"/>
      <c r="L55" s="224" t="s">
        <v>216</v>
      </c>
      <c r="N55" s="194"/>
      <c r="O55" s="1"/>
    </row>
    <row r="56" spans="1:16" ht="16.5" thickBot="1">
      <c r="A56" s="622"/>
      <c r="B56" s="50">
        <v>3</v>
      </c>
      <c r="C56" s="51"/>
      <c r="D56" s="52"/>
      <c r="E56" s="52"/>
      <c r="F56" s="53"/>
      <c r="G56" s="54"/>
      <c r="H56" s="204"/>
      <c r="I56" s="78"/>
      <c r="J56" s="79"/>
      <c r="K56" s="75"/>
      <c r="L56" s="78"/>
      <c r="M56" s="79"/>
      <c r="N56" s="205"/>
      <c r="O56" s="1"/>
    </row>
    <row r="57" spans="1:16" ht="15.75">
      <c r="A57" s="623" t="s">
        <v>26</v>
      </c>
      <c r="B57" s="38">
        <v>1</v>
      </c>
      <c r="C57" s="40" t="s">
        <v>22</v>
      </c>
      <c r="D57" s="40" t="s">
        <v>131</v>
      </c>
      <c r="E57" s="40" t="s">
        <v>118</v>
      </c>
      <c r="F57" s="40" t="s">
        <v>23</v>
      </c>
      <c r="G57" s="40" t="s">
        <v>40</v>
      </c>
      <c r="H57" s="40" t="s">
        <v>132</v>
      </c>
      <c r="I57" s="70"/>
      <c r="J57" s="70"/>
      <c r="K57" s="70"/>
      <c r="L57" s="70" t="s">
        <v>210</v>
      </c>
      <c r="M57" s="70" t="s">
        <v>211</v>
      </c>
      <c r="N57" s="61"/>
      <c r="O57" s="1"/>
    </row>
    <row r="58" spans="1:16" ht="15.75">
      <c r="A58" s="615"/>
      <c r="B58" s="39">
        <v>2</v>
      </c>
      <c r="C58" s="92" t="s">
        <v>228</v>
      </c>
      <c r="D58" s="40" t="s">
        <v>23</v>
      </c>
      <c r="E58" s="40" t="s">
        <v>22</v>
      </c>
      <c r="F58" s="40" t="s">
        <v>118</v>
      </c>
      <c r="G58" s="40" t="s">
        <v>40</v>
      </c>
      <c r="H58" s="40" t="s">
        <v>132</v>
      </c>
      <c r="I58" s="63"/>
      <c r="J58" s="63"/>
      <c r="K58" s="58"/>
      <c r="L58" s="221" t="s">
        <v>204</v>
      </c>
      <c r="M58" s="99" t="s">
        <v>131</v>
      </c>
      <c r="N58" s="61"/>
      <c r="O58" s="1"/>
    </row>
    <row r="59" spans="1:16" ht="15.75">
      <c r="A59" s="615"/>
      <c r="B59" s="39">
        <v>3</v>
      </c>
      <c r="C59" s="11" t="s">
        <v>10</v>
      </c>
      <c r="D59" s="40" t="s">
        <v>22</v>
      </c>
      <c r="E59" s="92" t="s">
        <v>228</v>
      </c>
      <c r="F59" s="40" t="s">
        <v>118</v>
      </c>
      <c r="G59" s="40" t="s">
        <v>132</v>
      </c>
      <c r="H59" s="40" t="s">
        <v>23</v>
      </c>
      <c r="I59" s="63" t="s">
        <v>51</v>
      </c>
      <c r="J59" s="63"/>
      <c r="K59" s="58"/>
      <c r="L59" s="99" t="s">
        <v>131</v>
      </c>
      <c r="M59" s="82" t="s">
        <v>147</v>
      </c>
      <c r="N59" s="61"/>
      <c r="O59" s="1"/>
      <c r="P59" s="321"/>
    </row>
    <row r="60" spans="1:16" ht="15.75">
      <c r="A60" s="615"/>
      <c r="B60" s="39">
        <v>4</v>
      </c>
      <c r="C60" s="40" t="s">
        <v>23</v>
      </c>
      <c r="D60" s="39" t="s">
        <v>117</v>
      </c>
      <c r="E60" s="40" t="s">
        <v>131</v>
      </c>
      <c r="F60" s="40" t="s">
        <v>132</v>
      </c>
      <c r="G60" s="92" t="s">
        <v>228</v>
      </c>
      <c r="H60" s="40" t="s">
        <v>118</v>
      </c>
      <c r="I60" s="63" t="s">
        <v>51</v>
      </c>
      <c r="J60" s="63"/>
      <c r="K60" s="63"/>
      <c r="L60" s="82" t="s">
        <v>147</v>
      </c>
      <c r="M60" s="221" t="s">
        <v>204</v>
      </c>
      <c r="N60" s="61"/>
      <c r="O60" s="1"/>
    </row>
    <row r="61" spans="1:16" ht="16.5" thickBot="1">
      <c r="A61" s="616"/>
      <c r="B61" s="43">
        <v>5</v>
      </c>
      <c r="C61" s="31" t="s">
        <v>10</v>
      </c>
      <c r="D61" s="43" t="s">
        <v>117</v>
      </c>
      <c r="E61" s="44" t="s">
        <v>131</v>
      </c>
      <c r="F61" s="44" t="s">
        <v>132</v>
      </c>
      <c r="G61" s="44" t="s">
        <v>23</v>
      </c>
      <c r="H61" s="44" t="s">
        <v>118</v>
      </c>
      <c r="I61" s="63"/>
      <c r="J61" s="58"/>
      <c r="K61" s="75"/>
      <c r="L61" s="223"/>
      <c r="M61" s="82"/>
      <c r="N61" s="65"/>
      <c r="O61" s="1"/>
    </row>
    <row r="62" spans="1:16" ht="15.75">
      <c r="A62" s="614" t="s">
        <v>28</v>
      </c>
      <c r="B62" s="38">
        <v>1</v>
      </c>
      <c r="C62" s="259" t="s">
        <v>188</v>
      </c>
      <c r="D62" s="40" t="s">
        <v>13</v>
      </c>
      <c r="E62" s="89" t="s">
        <v>125</v>
      </c>
      <c r="F62" s="40" t="s">
        <v>19</v>
      </c>
      <c r="G62" s="89" t="s">
        <v>118</v>
      </c>
      <c r="H62" s="98" t="s">
        <v>147</v>
      </c>
      <c r="I62" s="70"/>
      <c r="J62" s="70"/>
      <c r="K62" s="71"/>
      <c r="L62" s="71"/>
      <c r="M62" s="70"/>
      <c r="N62" s="80" t="s">
        <v>40</v>
      </c>
      <c r="O62" s="1"/>
    </row>
    <row r="63" spans="1:16" ht="15.75">
      <c r="A63" s="615"/>
      <c r="B63" s="39">
        <v>2</v>
      </c>
      <c r="C63" s="260" t="s">
        <v>188</v>
      </c>
      <c r="D63" s="40" t="s">
        <v>131</v>
      </c>
      <c r="E63" s="40" t="s">
        <v>125</v>
      </c>
      <c r="F63" s="83" t="s">
        <v>147</v>
      </c>
      <c r="G63" s="40" t="s">
        <v>118</v>
      </c>
      <c r="H63" s="39" t="s">
        <v>128</v>
      </c>
      <c r="I63" s="63"/>
      <c r="J63" s="63"/>
      <c r="K63" s="63"/>
      <c r="L63" s="63"/>
      <c r="M63" s="63"/>
      <c r="N63" s="80" t="s">
        <v>40</v>
      </c>
      <c r="O63" s="1"/>
    </row>
    <row r="64" spans="1:16" ht="15.75">
      <c r="A64" s="615"/>
      <c r="B64" s="39">
        <v>3</v>
      </c>
      <c r="C64" s="40" t="s">
        <v>131</v>
      </c>
      <c r="D64" s="173" t="s">
        <v>188</v>
      </c>
      <c r="E64" s="39" t="s">
        <v>18</v>
      </c>
      <c r="F64" s="40" t="s">
        <v>40</v>
      </c>
      <c r="G64" s="83" t="s">
        <v>147</v>
      </c>
      <c r="H64" s="40" t="s">
        <v>118</v>
      </c>
      <c r="I64" s="63"/>
      <c r="J64" s="63"/>
      <c r="K64" s="71"/>
      <c r="L64" s="63"/>
      <c r="M64" s="63"/>
      <c r="N64" s="73" t="s">
        <v>51</v>
      </c>
      <c r="O64" s="1"/>
    </row>
    <row r="65" spans="1:15" ht="15.75">
      <c r="A65" s="616"/>
      <c r="B65" s="39">
        <v>4</v>
      </c>
      <c r="C65" s="39" t="s">
        <v>18</v>
      </c>
      <c r="D65" s="173" t="s">
        <v>188</v>
      </c>
      <c r="E65" s="40" t="s">
        <v>13</v>
      </c>
      <c r="F65" s="40" t="s">
        <v>40</v>
      </c>
      <c r="G65" s="39" t="s">
        <v>19</v>
      </c>
      <c r="H65" s="40" t="s">
        <v>118</v>
      </c>
      <c r="I65" s="63"/>
      <c r="J65" s="63"/>
      <c r="K65" s="63"/>
      <c r="L65" s="63"/>
      <c r="M65" s="63"/>
      <c r="N65" s="73" t="s">
        <v>51</v>
      </c>
      <c r="O65" s="1"/>
    </row>
    <row r="66" spans="1:15" ht="13.5" customHeight="1" thickBot="1">
      <c r="A66" s="55"/>
      <c r="B66" s="43">
        <v>5</v>
      </c>
      <c r="C66" s="188" t="s">
        <v>29</v>
      </c>
      <c r="D66" s="188" t="s">
        <v>29</v>
      </c>
      <c r="E66" s="188" t="s">
        <v>29</v>
      </c>
      <c r="F66" s="188" t="s">
        <v>29</v>
      </c>
      <c r="G66" s="188" t="s">
        <v>29</v>
      </c>
      <c r="H66" s="188" t="s">
        <v>29</v>
      </c>
      <c r="I66" s="75"/>
      <c r="J66" s="75"/>
      <c r="K66" s="206"/>
      <c r="L66" s="206"/>
      <c r="M66" s="206"/>
      <c r="N66" s="94" t="s">
        <v>155</v>
      </c>
      <c r="O66" s="1"/>
    </row>
    <row r="67" spans="1:15">
      <c r="K67" t="s">
        <v>316</v>
      </c>
      <c r="L67" s="194"/>
      <c r="M67" s="194"/>
    </row>
    <row r="68" spans="1:15" ht="15.75">
      <c r="K68" s="201" t="s">
        <v>44</v>
      </c>
      <c r="L68" s="194"/>
      <c r="M68" s="194"/>
    </row>
    <row r="95" spans="1:12">
      <c r="A95" s="229"/>
      <c r="B95" s="229"/>
      <c r="C95" s="229"/>
      <c r="D95" s="229"/>
      <c r="E95" s="229"/>
      <c r="F95" s="229"/>
      <c r="G95" s="229"/>
      <c r="H95" s="229"/>
      <c r="I95" s="229"/>
      <c r="J95" s="229"/>
      <c r="K95" s="229"/>
      <c r="L95" s="229"/>
    </row>
    <row r="96" spans="1:12">
      <c r="A96" s="229"/>
      <c r="B96" s="229"/>
      <c r="C96" s="229"/>
      <c r="D96" s="229"/>
      <c r="E96" s="229"/>
      <c r="F96" s="229"/>
      <c r="G96" s="229"/>
      <c r="H96" s="229"/>
      <c r="I96" s="229"/>
      <c r="J96" s="229"/>
      <c r="K96" s="229"/>
      <c r="L96" s="229"/>
    </row>
    <row r="97" spans="1:12">
      <c r="A97" s="229"/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</row>
    <row r="98" spans="1:12" ht="17.25">
      <c r="A98" s="248"/>
      <c r="B98" s="249"/>
      <c r="C98" s="249"/>
      <c r="D98" s="249"/>
      <c r="E98" s="249"/>
      <c r="F98" s="250"/>
      <c r="G98" s="251"/>
      <c r="H98" s="252"/>
      <c r="I98" s="251"/>
      <c r="J98" s="240"/>
      <c r="K98" s="237"/>
      <c r="L98" s="249"/>
    </row>
    <row r="99" spans="1:12" ht="15.75">
      <c r="A99" s="654"/>
      <c r="B99" s="654"/>
      <c r="C99" s="654"/>
      <c r="D99" s="654"/>
      <c r="E99" s="654"/>
      <c r="F99" s="654"/>
      <c r="G99" s="654"/>
      <c r="H99" s="654"/>
      <c r="I99" s="654"/>
      <c r="J99" s="654"/>
      <c r="K99" s="654"/>
      <c r="L99" s="654"/>
    </row>
    <row r="100" spans="1:12" ht="15.75">
      <c r="A100" s="655"/>
      <c r="B100" s="655"/>
      <c r="C100" s="656"/>
      <c r="D100" s="655"/>
      <c r="E100" s="655"/>
      <c r="F100" s="655"/>
      <c r="G100" s="655"/>
      <c r="H100" s="655"/>
      <c r="I100" s="657"/>
      <c r="J100" s="658"/>
      <c r="K100" s="655"/>
      <c r="L100" s="655"/>
    </row>
    <row r="101" spans="1:12" ht="15.75">
      <c r="A101" s="656"/>
      <c r="B101" s="656"/>
      <c r="C101" s="656"/>
      <c r="D101" s="230"/>
      <c r="E101" s="230"/>
      <c r="F101" s="253"/>
      <c r="G101" s="230"/>
      <c r="H101" s="230"/>
      <c r="I101" s="657"/>
      <c r="J101" s="658"/>
      <c r="K101" s="655"/>
      <c r="L101" s="655"/>
    </row>
    <row r="102" spans="1:12" ht="15.75">
      <c r="A102" s="231"/>
      <c r="B102" s="232"/>
      <c r="C102" s="233"/>
      <c r="D102" s="234"/>
      <c r="E102" s="234"/>
      <c r="F102" s="235"/>
      <c r="G102" s="236"/>
      <c r="H102" s="237"/>
      <c r="I102" s="238"/>
      <c r="J102" s="239"/>
      <c r="K102" s="240"/>
      <c r="L102" s="241"/>
    </row>
    <row r="103" spans="1:12" ht="15.75">
      <c r="A103" s="231"/>
      <c r="B103" s="232"/>
      <c r="C103" s="233"/>
      <c r="D103" s="234"/>
      <c r="E103" s="234"/>
      <c r="F103" s="235"/>
      <c r="G103" s="236"/>
      <c r="H103" s="237"/>
      <c r="I103" s="238"/>
      <c r="J103" s="239"/>
      <c r="K103" s="240"/>
      <c r="L103" s="241"/>
    </row>
    <row r="104" spans="1:12" ht="15.75">
      <c r="A104" s="231"/>
      <c r="B104" s="232"/>
      <c r="C104" s="233"/>
      <c r="D104" s="234"/>
      <c r="E104" s="234"/>
      <c r="F104" s="235"/>
      <c r="G104" s="236"/>
      <c r="H104" s="237"/>
      <c r="I104" s="238"/>
      <c r="J104" s="239"/>
      <c r="K104" s="240"/>
      <c r="L104" s="241"/>
    </row>
    <row r="105" spans="1:12" ht="15.75">
      <c r="A105" s="231"/>
      <c r="B105" s="232"/>
      <c r="C105" s="233"/>
      <c r="D105" s="242"/>
      <c r="E105" s="236"/>
      <c r="F105" s="235"/>
      <c r="G105" s="243"/>
      <c r="H105" s="237"/>
      <c r="I105" s="238"/>
      <c r="J105" s="239"/>
      <c r="K105" s="240"/>
      <c r="L105" s="241"/>
    </row>
    <row r="106" spans="1:12" ht="15.75">
      <c r="A106" s="231"/>
      <c r="B106" s="232"/>
      <c r="C106" s="233"/>
      <c r="D106" s="234"/>
      <c r="E106" s="234"/>
      <c r="F106" s="235"/>
      <c r="G106" s="236"/>
      <c r="H106" s="237"/>
      <c r="I106" s="238"/>
      <c r="J106" s="239"/>
      <c r="K106" s="240"/>
      <c r="L106" s="241"/>
    </row>
    <row r="107" spans="1:12" ht="15.75">
      <c r="A107" s="231"/>
      <c r="B107" s="232"/>
      <c r="C107" s="233"/>
      <c r="D107" s="234"/>
      <c r="E107" s="234"/>
      <c r="F107" s="235"/>
      <c r="G107" s="236"/>
      <c r="H107" s="237"/>
      <c r="I107" s="238"/>
      <c r="J107" s="239"/>
      <c r="K107" s="240"/>
      <c r="L107" s="241"/>
    </row>
    <row r="108" spans="1:12" ht="15.75">
      <c r="A108" s="231"/>
      <c r="B108" s="232"/>
      <c r="C108" s="233"/>
      <c r="D108" s="236"/>
      <c r="E108" s="236"/>
      <c r="F108" s="235"/>
      <c r="G108" s="236"/>
      <c r="H108" s="237"/>
      <c r="I108" s="238"/>
      <c r="J108" s="239"/>
      <c r="K108" s="240"/>
      <c r="L108" s="241"/>
    </row>
    <row r="109" spans="1:12" ht="15.75">
      <c r="A109" s="231"/>
      <c r="B109" s="232"/>
      <c r="C109" s="233"/>
      <c r="D109" s="244"/>
      <c r="E109" s="234"/>
      <c r="F109" s="235"/>
      <c r="G109" s="236"/>
      <c r="H109" s="237"/>
      <c r="I109" s="238"/>
      <c r="J109" s="239"/>
      <c r="K109" s="240"/>
      <c r="L109" s="241"/>
    </row>
    <row r="110" spans="1:12" ht="15.75">
      <c r="A110" s="231"/>
      <c r="B110" s="232"/>
      <c r="C110" s="233"/>
      <c r="D110" s="234"/>
      <c r="E110" s="234"/>
      <c r="F110" s="235"/>
      <c r="G110" s="236"/>
      <c r="H110" s="237"/>
      <c r="I110" s="238"/>
      <c r="J110" s="239"/>
      <c r="K110" s="240"/>
      <c r="L110" s="241"/>
    </row>
    <row r="111" spans="1:12" ht="15.75">
      <c r="A111" s="231"/>
      <c r="B111" s="232"/>
      <c r="C111" s="233"/>
      <c r="D111" s="234"/>
      <c r="E111" s="234"/>
      <c r="F111" s="235"/>
      <c r="G111" s="236"/>
      <c r="H111" s="237"/>
      <c r="I111" s="238"/>
      <c r="J111" s="239"/>
      <c r="K111" s="240"/>
      <c r="L111" s="241"/>
    </row>
    <row r="112" spans="1:12" ht="15.75">
      <c r="A112" s="231"/>
      <c r="B112" s="232"/>
      <c r="C112" s="233"/>
      <c r="D112" s="234"/>
      <c r="E112" s="234"/>
      <c r="F112" s="235"/>
      <c r="G112" s="236"/>
      <c r="H112" s="237"/>
      <c r="I112" s="238"/>
      <c r="J112" s="239"/>
      <c r="K112" s="240"/>
      <c r="L112" s="241"/>
    </row>
    <row r="113" spans="1:12" ht="15.75">
      <c r="A113" s="231"/>
      <c r="B113" s="232"/>
      <c r="C113" s="233"/>
      <c r="D113" s="234"/>
      <c r="E113" s="234"/>
      <c r="F113" s="235"/>
      <c r="G113" s="236"/>
      <c r="H113" s="237"/>
      <c r="I113" s="238"/>
      <c r="J113" s="239"/>
      <c r="K113" s="240"/>
      <c r="L113" s="241"/>
    </row>
    <row r="114" spans="1:12" ht="15.75">
      <c r="A114" s="231"/>
      <c r="B114" s="232"/>
      <c r="C114" s="233"/>
      <c r="D114" s="234"/>
      <c r="E114" s="234"/>
      <c r="F114" s="244"/>
      <c r="G114" s="236"/>
      <c r="H114" s="237"/>
      <c r="I114" s="238"/>
      <c r="J114" s="239"/>
      <c r="K114" s="240"/>
      <c r="L114" s="241"/>
    </row>
    <row r="115" spans="1:12" ht="15.75">
      <c r="A115" s="231"/>
      <c r="B115" s="232"/>
      <c r="C115" s="233"/>
      <c r="D115" s="234"/>
      <c r="E115" s="234"/>
      <c r="F115" s="235"/>
      <c r="G115" s="236"/>
      <c r="H115" s="237"/>
      <c r="I115" s="238"/>
      <c r="J115" s="239"/>
      <c r="K115" s="240"/>
      <c r="L115" s="241"/>
    </row>
    <row r="116" spans="1:12" ht="15.75">
      <c r="A116" s="231"/>
      <c r="B116" s="232"/>
      <c r="C116" s="233"/>
      <c r="D116" s="244"/>
      <c r="E116" s="234"/>
      <c r="F116" s="235"/>
      <c r="G116" s="236"/>
      <c r="H116" s="237"/>
      <c r="I116" s="238"/>
      <c r="J116" s="239"/>
      <c r="K116" s="240"/>
      <c r="L116" s="241"/>
    </row>
    <row r="117" spans="1:12" ht="15.75">
      <c r="A117" s="231"/>
      <c r="B117" s="245"/>
      <c r="C117" s="233"/>
      <c r="D117" s="244"/>
      <c r="E117" s="234"/>
      <c r="F117" s="235"/>
      <c r="G117" s="236"/>
      <c r="H117" s="237"/>
      <c r="I117" s="238"/>
      <c r="J117" s="239"/>
      <c r="K117" s="240"/>
      <c r="L117" s="241"/>
    </row>
    <row r="118" spans="1:12" ht="15.75">
      <c r="A118" s="231"/>
      <c r="B118" s="232"/>
      <c r="C118" s="233"/>
      <c r="D118" s="234"/>
      <c r="E118" s="234"/>
      <c r="F118" s="235"/>
      <c r="G118" s="236"/>
      <c r="H118" s="237"/>
      <c r="I118" s="238"/>
      <c r="J118" s="239"/>
      <c r="K118" s="240"/>
      <c r="L118" s="241"/>
    </row>
    <row r="119" spans="1:12" ht="15.75">
      <c r="A119" s="231"/>
      <c r="B119" s="232"/>
      <c r="C119" s="233"/>
      <c r="D119" s="234"/>
      <c r="E119" s="234"/>
      <c r="F119" s="235"/>
      <c r="G119" s="236"/>
      <c r="H119" s="237"/>
      <c r="I119" s="238"/>
      <c r="J119" s="239"/>
      <c r="K119" s="240"/>
      <c r="L119" s="241"/>
    </row>
    <row r="120" spans="1:12" ht="15.75">
      <c r="A120" s="231"/>
      <c r="B120" s="232"/>
      <c r="C120" s="246"/>
      <c r="D120" s="247"/>
      <c r="E120" s="247"/>
      <c r="F120" s="235"/>
      <c r="G120" s="236"/>
      <c r="H120" s="237"/>
      <c r="I120" s="238"/>
      <c r="J120" s="239"/>
      <c r="K120" s="240"/>
      <c r="L120" s="241"/>
    </row>
    <row r="121" spans="1:12" ht="15.75">
      <c r="A121" s="231"/>
      <c r="B121" s="232"/>
      <c r="C121" s="246"/>
      <c r="D121" s="247"/>
      <c r="E121" s="247"/>
      <c r="F121" s="235"/>
      <c r="G121" s="236"/>
      <c r="H121" s="237"/>
      <c r="I121" s="238"/>
      <c r="J121" s="239"/>
      <c r="K121" s="240"/>
      <c r="L121" s="241"/>
    </row>
    <row r="122" spans="1:12" ht="15.75">
      <c r="A122" s="231"/>
      <c r="B122" s="232"/>
      <c r="C122" s="246"/>
      <c r="D122" s="247"/>
      <c r="E122" s="247"/>
      <c r="F122" s="235"/>
      <c r="G122" s="236"/>
      <c r="H122" s="237"/>
      <c r="I122" s="238"/>
      <c r="J122" s="239"/>
      <c r="K122" s="240"/>
      <c r="L122" s="241"/>
    </row>
    <row r="123" spans="1:12" ht="15.75">
      <c r="A123" s="231"/>
      <c r="B123" s="245"/>
      <c r="C123" s="246"/>
      <c r="D123" s="236"/>
      <c r="E123" s="247"/>
      <c r="F123" s="235"/>
      <c r="G123" s="236"/>
      <c r="H123" s="237"/>
      <c r="I123" s="238"/>
      <c r="J123" s="239"/>
      <c r="K123" s="240"/>
      <c r="L123" s="241"/>
    </row>
    <row r="124" spans="1:12" ht="15.75">
      <c r="A124" s="231"/>
      <c r="B124" s="232"/>
      <c r="C124" s="246"/>
      <c r="D124" s="236"/>
      <c r="E124" s="247"/>
      <c r="F124" s="235"/>
      <c r="G124" s="236"/>
      <c r="H124" s="237"/>
      <c r="I124" s="238"/>
      <c r="J124" s="239"/>
      <c r="K124" s="240"/>
      <c r="L124" s="241"/>
    </row>
    <row r="125" spans="1:12" ht="15.75">
      <c r="A125" s="231"/>
      <c r="B125" s="232"/>
      <c r="C125" s="246"/>
      <c r="D125" s="247"/>
      <c r="E125" s="247"/>
      <c r="F125" s="235"/>
      <c r="G125" s="236"/>
      <c r="H125" s="237"/>
      <c r="I125" s="238"/>
      <c r="J125" s="239"/>
      <c r="K125" s="240"/>
      <c r="L125" s="241"/>
    </row>
    <row r="126" spans="1:12" ht="15.75">
      <c r="A126" s="231"/>
      <c r="B126" s="232"/>
      <c r="C126" s="246"/>
      <c r="D126" s="247"/>
      <c r="E126" s="247"/>
      <c r="F126" s="235"/>
      <c r="G126" s="236"/>
      <c r="H126" s="237"/>
      <c r="I126" s="238"/>
      <c r="J126" s="239"/>
      <c r="K126" s="240"/>
      <c r="L126" s="241"/>
    </row>
    <row r="127" spans="1:12" ht="15.75">
      <c r="A127" s="231"/>
      <c r="B127" s="232"/>
      <c r="C127" s="246"/>
      <c r="D127" s="247"/>
      <c r="E127" s="247"/>
      <c r="F127" s="235"/>
      <c r="G127" s="236"/>
      <c r="H127" s="237"/>
      <c r="I127" s="238"/>
      <c r="J127" s="239"/>
      <c r="K127" s="240"/>
      <c r="L127" s="241"/>
    </row>
    <row r="128" spans="1:12" ht="15.75">
      <c r="A128" s="231"/>
      <c r="B128" s="232"/>
      <c r="C128" s="246"/>
      <c r="D128" s="247"/>
      <c r="E128" s="247"/>
      <c r="F128" s="235"/>
      <c r="G128" s="236"/>
      <c r="H128" s="237"/>
      <c r="I128" s="238"/>
      <c r="J128" s="239"/>
      <c r="K128" s="240"/>
      <c r="L128" s="241"/>
    </row>
    <row r="129" spans="1:12" ht="15.75">
      <c r="A129" s="231"/>
      <c r="B129" s="232"/>
      <c r="C129" s="233"/>
      <c r="D129" s="234"/>
      <c r="E129" s="234"/>
      <c r="F129" s="235"/>
      <c r="G129" s="236"/>
      <c r="H129" s="237"/>
      <c r="I129" s="238"/>
      <c r="J129" s="239"/>
      <c r="K129" s="240"/>
      <c r="L129" s="241"/>
    </row>
    <row r="130" spans="1:12" ht="15.75">
      <c r="A130" s="231"/>
      <c r="B130" s="232"/>
      <c r="C130" s="246"/>
      <c r="D130" s="234"/>
      <c r="E130" s="234"/>
      <c r="F130" s="235"/>
      <c r="G130" s="236"/>
      <c r="H130" s="237"/>
      <c r="I130" s="238"/>
      <c r="J130" s="239"/>
      <c r="K130" s="240"/>
      <c r="L130" s="241"/>
    </row>
    <row r="131" spans="1:12">
      <c r="A131" s="229"/>
      <c r="B131" s="229"/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</row>
    <row r="132" spans="1:12">
      <c r="A132" s="229"/>
      <c r="B132" s="229"/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</row>
    <row r="133" spans="1:12">
      <c r="A133" s="229"/>
      <c r="B133" s="229"/>
      <c r="C133" s="229"/>
      <c r="D133" s="229"/>
      <c r="E133" s="229"/>
      <c r="F133" s="229"/>
      <c r="G133" s="229"/>
      <c r="H133" s="229"/>
      <c r="I133" s="229"/>
      <c r="J133" s="229"/>
      <c r="K133" s="229"/>
      <c r="L133" s="229"/>
    </row>
    <row r="134" spans="1:12">
      <c r="A134" s="229"/>
      <c r="B134" s="229"/>
      <c r="C134" s="229"/>
      <c r="D134" s="229"/>
      <c r="E134" s="229"/>
      <c r="F134" s="229"/>
      <c r="G134" s="229"/>
      <c r="H134" s="229"/>
      <c r="I134" s="229"/>
      <c r="J134" s="229"/>
      <c r="K134" s="229"/>
      <c r="L134" s="229"/>
    </row>
    <row r="135" spans="1:12">
      <c r="A135" s="229"/>
      <c r="B135" s="229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</row>
    <row r="136" spans="1:12">
      <c r="A136" s="229"/>
      <c r="B136" s="229"/>
      <c r="C136" s="229"/>
      <c r="D136" s="229"/>
      <c r="E136" s="229"/>
      <c r="F136" s="229"/>
      <c r="G136" s="229"/>
      <c r="H136" s="229"/>
      <c r="I136" s="229"/>
      <c r="J136" s="229"/>
      <c r="K136" s="229"/>
      <c r="L136" s="229"/>
    </row>
    <row r="137" spans="1:12">
      <c r="A137" s="229"/>
      <c r="B137" s="229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</row>
    <row r="138" spans="1:12">
      <c r="A138" s="229"/>
      <c r="B138" s="229"/>
      <c r="C138" s="229"/>
      <c r="D138" s="229"/>
      <c r="E138" s="229"/>
      <c r="F138" s="229"/>
      <c r="G138" s="229"/>
      <c r="H138" s="229"/>
      <c r="I138" s="229"/>
      <c r="J138" s="229"/>
      <c r="K138" s="229"/>
      <c r="L138" s="229"/>
    </row>
    <row r="139" spans="1:12">
      <c r="A139" s="229"/>
      <c r="B139" s="229"/>
      <c r="C139" s="229"/>
      <c r="D139" s="229"/>
      <c r="E139" s="229"/>
      <c r="F139" s="229"/>
      <c r="G139" s="229"/>
      <c r="H139" s="229"/>
      <c r="I139" s="229"/>
      <c r="J139" s="229"/>
      <c r="K139" s="229"/>
      <c r="L139" s="229"/>
    </row>
    <row r="140" spans="1:12">
      <c r="A140" s="229"/>
      <c r="B140" s="229"/>
      <c r="C140" s="229"/>
      <c r="D140" s="229"/>
      <c r="E140" s="229"/>
      <c r="F140" s="229"/>
      <c r="G140" s="229"/>
      <c r="H140" s="229"/>
      <c r="I140" s="229"/>
      <c r="J140" s="229"/>
      <c r="K140" s="229"/>
      <c r="L140" s="229"/>
    </row>
    <row r="141" spans="1:12">
      <c r="A141" s="229"/>
      <c r="B141" s="229"/>
      <c r="C141" s="229"/>
      <c r="D141" s="229"/>
      <c r="E141" s="229"/>
      <c r="F141" s="229"/>
      <c r="G141" s="229"/>
      <c r="H141" s="229"/>
      <c r="I141" s="229"/>
      <c r="J141" s="229"/>
      <c r="K141" s="229"/>
      <c r="L141" s="229"/>
    </row>
    <row r="142" spans="1:12">
      <c r="A142" s="229"/>
      <c r="B142" s="229"/>
      <c r="C142" s="229"/>
      <c r="D142" s="229"/>
      <c r="E142" s="229"/>
      <c r="F142" s="229"/>
      <c r="G142" s="229"/>
      <c r="H142" s="229"/>
      <c r="I142" s="229"/>
      <c r="J142" s="229"/>
      <c r="K142" s="229"/>
      <c r="L142" s="229"/>
    </row>
    <row r="143" spans="1:12">
      <c r="A143" s="229"/>
      <c r="B143" s="229"/>
      <c r="C143" s="229"/>
      <c r="D143" s="229"/>
      <c r="E143" s="229"/>
      <c r="F143" s="229"/>
      <c r="G143" s="229"/>
      <c r="H143" s="229"/>
      <c r="I143" s="229"/>
      <c r="J143" s="229"/>
      <c r="K143" s="229"/>
      <c r="L143" s="229"/>
    </row>
    <row r="144" spans="1:12">
      <c r="A144" s="229"/>
      <c r="B144" s="229"/>
      <c r="C144" s="229"/>
      <c r="D144" s="229"/>
      <c r="E144" s="229"/>
      <c r="F144" s="229"/>
      <c r="G144" s="229"/>
      <c r="H144" s="229"/>
      <c r="I144" s="229"/>
      <c r="J144" s="229"/>
      <c r="K144" s="229"/>
      <c r="L144" s="229"/>
    </row>
    <row r="145" spans="1:12">
      <c r="A145" s="229"/>
      <c r="B145" s="229"/>
      <c r="C145" s="229"/>
      <c r="D145" s="229"/>
      <c r="E145" s="229"/>
      <c r="F145" s="229"/>
      <c r="G145" s="229"/>
      <c r="H145" s="229"/>
      <c r="I145" s="229"/>
      <c r="J145" s="229"/>
      <c r="K145" s="229"/>
      <c r="L145" s="229"/>
    </row>
    <row r="146" spans="1:12">
      <c r="A146" s="229"/>
      <c r="B146" s="229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</row>
    <row r="147" spans="1:12">
      <c r="A147" s="229"/>
      <c r="B147" s="229"/>
      <c r="C147" s="229"/>
      <c r="D147" s="229"/>
      <c r="E147" s="229"/>
      <c r="F147" s="229"/>
      <c r="G147" s="229"/>
      <c r="H147" s="229"/>
      <c r="I147" s="229"/>
      <c r="J147" s="229"/>
      <c r="K147" s="229"/>
      <c r="L147" s="229"/>
    </row>
    <row r="148" spans="1:12">
      <c r="A148" s="229"/>
      <c r="B148" s="229"/>
      <c r="C148" s="229"/>
      <c r="D148" s="229"/>
      <c r="E148" s="229"/>
      <c r="F148" s="229"/>
      <c r="G148" s="229"/>
      <c r="H148" s="229"/>
      <c r="I148" s="229"/>
      <c r="J148" s="229"/>
      <c r="K148" s="229"/>
      <c r="L148" s="229"/>
    </row>
    <row r="149" spans="1:12">
      <c r="A149" s="229"/>
      <c r="B149" s="229"/>
      <c r="C149" s="229"/>
      <c r="D149" s="229"/>
      <c r="E149" s="229"/>
      <c r="F149" s="229"/>
      <c r="G149" s="229"/>
      <c r="H149" s="229"/>
      <c r="I149" s="229"/>
      <c r="J149" s="229"/>
      <c r="K149" s="229"/>
      <c r="L149" s="229"/>
    </row>
  </sheetData>
  <mergeCells count="25">
    <mergeCell ref="A99:L99"/>
    <mergeCell ref="A100:A101"/>
    <mergeCell ref="B100:C101"/>
    <mergeCell ref="D100:F100"/>
    <mergeCell ref="G100:H100"/>
    <mergeCell ref="I100:I101"/>
    <mergeCell ref="J100:J101"/>
    <mergeCell ref="K100:K101"/>
    <mergeCell ref="L100:L101"/>
    <mergeCell ref="A3:A4"/>
    <mergeCell ref="I3:N3"/>
    <mergeCell ref="A5:A9"/>
    <mergeCell ref="A10:A14"/>
    <mergeCell ref="A15:A19"/>
    <mergeCell ref="A20:A22"/>
    <mergeCell ref="A23:A27"/>
    <mergeCell ref="A28:A32"/>
    <mergeCell ref="A37:A38"/>
    <mergeCell ref="I37:N37"/>
    <mergeCell ref="A62:A65"/>
    <mergeCell ref="A39:A43"/>
    <mergeCell ref="A44:A48"/>
    <mergeCell ref="A49:A53"/>
    <mergeCell ref="A54:A56"/>
    <mergeCell ref="A57:A61"/>
  </mergeCells>
  <pageMargins left="0.2" right="0.2" top="0.5" bottom="0.25" header="0.3" footer="0.3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sqref="A1:L34"/>
    </sheetView>
  </sheetViews>
  <sheetFormatPr defaultRowHeight="15"/>
  <cols>
    <col min="1" max="1" width="4.28515625" customWidth="1"/>
    <col min="2" max="2" width="19" customWidth="1"/>
    <col min="3" max="3" width="9.85546875" customWidth="1"/>
    <col min="4" max="4" width="4.140625" customWidth="1"/>
    <col min="5" max="5" width="20.7109375" customWidth="1"/>
    <col min="6" max="6" width="8.7109375" customWidth="1"/>
    <col min="7" max="7" width="19.7109375" customWidth="1"/>
    <col min="8" max="8" width="8" customWidth="1"/>
    <col min="9" max="9" width="10" customWidth="1"/>
    <col min="10" max="10" width="6.7109375" customWidth="1"/>
    <col min="11" max="11" width="7.140625" customWidth="1"/>
    <col min="12" max="12" width="17.28515625" customWidth="1"/>
  </cols>
  <sheetData>
    <row r="1" spans="1:12" ht="17.25">
      <c r="A1" s="101" t="str">
        <f>[1]Bia!$G$6</f>
        <v>Trường THCS QUAN TRUNG</v>
      </c>
      <c r="B1" s="102"/>
      <c r="C1" s="102"/>
      <c r="D1" s="102"/>
      <c r="E1" s="102"/>
      <c r="F1" s="103"/>
      <c r="G1" s="226"/>
      <c r="H1" s="104"/>
      <c r="I1" s="226"/>
      <c r="J1" s="105"/>
      <c r="K1" s="106"/>
      <c r="L1" s="102"/>
    </row>
    <row r="2" spans="1:12" ht="14.25" customHeight="1">
      <c r="A2" s="645" t="s">
        <v>319</v>
      </c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645"/>
    </row>
    <row r="3" spans="1:12" ht="14.25" customHeight="1">
      <c r="A3" s="646" t="s">
        <v>55</v>
      </c>
      <c r="B3" s="646" t="s">
        <v>56</v>
      </c>
      <c r="C3" s="647"/>
      <c r="D3" s="646" t="s">
        <v>57</v>
      </c>
      <c r="E3" s="646"/>
      <c r="F3" s="646"/>
      <c r="G3" s="646" t="s">
        <v>58</v>
      </c>
      <c r="H3" s="646"/>
      <c r="I3" s="648" t="s">
        <v>133</v>
      </c>
      <c r="J3" s="650" t="s">
        <v>59</v>
      </c>
      <c r="K3" s="652" t="s">
        <v>60</v>
      </c>
      <c r="L3" s="652" t="s">
        <v>61</v>
      </c>
    </row>
    <row r="4" spans="1:12" ht="14.25" customHeight="1">
      <c r="A4" s="647"/>
      <c r="B4" s="647"/>
      <c r="C4" s="647"/>
      <c r="D4" s="256" t="s">
        <v>62</v>
      </c>
      <c r="E4" s="256" t="s">
        <v>63</v>
      </c>
      <c r="F4" s="175" t="s">
        <v>64</v>
      </c>
      <c r="G4" s="256" t="s">
        <v>65</v>
      </c>
      <c r="H4" s="257" t="s">
        <v>220</v>
      </c>
      <c r="I4" s="649"/>
      <c r="J4" s="651"/>
      <c r="K4" s="653"/>
      <c r="L4" s="653"/>
    </row>
    <row r="5" spans="1:12" ht="14.25" customHeight="1">
      <c r="A5" s="107">
        <v>1</v>
      </c>
      <c r="B5" s="108" t="s">
        <v>66</v>
      </c>
      <c r="C5" s="109" t="s">
        <v>67</v>
      </c>
      <c r="D5" s="329"/>
      <c r="E5" s="329" t="s">
        <v>189</v>
      </c>
      <c r="F5" s="330">
        <v>7</v>
      </c>
      <c r="G5" s="331" t="s">
        <v>222</v>
      </c>
      <c r="H5" s="332">
        <v>12</v>
      </c>
      <c r="I5" s="114">
        <f t="shared" ref="I5:I32" si="0">F5+H5</f>
        <v>19</v>
      </c>
      <c r="J5" s="333" t="str">
        <f t="shared" ref="J5:J18" si="1">IF(I5&lt;19,19-I5," ")</f>
        <v/>
      </c>
      <c r="K5" s="114" t="str">
        <f t="shared" ref="K5:K15" si="2">IF(I5&gt;19,I5-19," ")</f>
        <v/>
      </c>
      <c r="L5" s="334"/>
    </row>
    <row r="6" spans="1:12" ht="14.25" customHeight="1">
      <c r="A6" s="107">
        <v>2</v>
      </c>
      <c r="B6" s="118" t="s">
        <v>68</v>
      </c>
      <c r="C6" s="119" t="s">
        <v>69</v>
      </c>
      <c r="D6" s="120"/>
      <c r="E6" s="120"/>
      <c r="F6" s="121"/>
      <c r="G6" s="122"/>
      <c r="H6" s="123"/>
      <c r="I6" s="124"/>
      <c r="J6" s="125"/>
      <c r="K6" s="126" t="str">
        <f t="shared" si="2"/>
        <v/>
      </c>
      <c r="L6" s="127" t="s">
        <v>221</v>
      </c>
    </row>
    <row r="7" spans="1:12" ht="14.25" customHeight="1">
      <c r="A7" s="107">
        <v>3</v>
      </c>
      <c r="B7" s="118" t="s">
        <v>70</v>
      </c>
      <c r="C7" s="119" t="s">
        <v>71</v>
      </c>
      <c r="D7" s="177"/>
      <c r="E7" s="120" t="s">
        <v>223</v>
      </c>
      <c r="F7" s="121"/>
      <c r="G7" s="122" t="s">
        <v>307</v>
      </c>
      <c r="H7" s="123">
        <v>19</v>
      </c>
      <c r="I7" s="124">
        <f t="shared" si="0"/>
        <v>19</v>
      </c>
      <c r="J7" s="125" t="str">
        <f t="shared" si="1"/>
        <v/>
      </c>
      <c r="K7" s="126" t="str">
        <f t="shared" si="2"/>
        <v/>
      </c>
      <c r="L7" s="127" t="s">
        <v>224</v>
      </c>
    </row>
    <row r="8" spans="1:12" ht="14.25" customHeight="1">
      <c r="A8" s="107">
        <v>4</v>
      </c>
      <c r="B8" s="118" t="s">
        <v>72</v>
      </c>
      <c r="C8" s="119" t="s">
        <v>73</v>
      </c>
      <c r="D8" s="128"/>
      <c r="E8" s="122"/>
      <c r="F8" s="121"/>
      <c r="G8" s="129" t="s">
        <v>308</v>
      </c>
      <c r="H8" s="123">
        <v>16</v>
      </c>
      <c r="I8" s="124">
        <f t="shared" si="0"/>
        <v>16</v>
      </c>
      <c r="J8" s="125">
        <f t="shared" si="1"/>
        <v>3</v>
      </c>
      <c r="K8" s="126" t="str">
        <f t="shared" si="2"/>
        <v/>
      </c>
      <c r="L8" s="127" t="s">
        <v>225</v>
      </c>
    </row>
    <row r="9" spans="1:12" ht="14.25" customHeight="1" thickBot="1">
      <c r="A9" s="107">
        <v>5</v>
      </c>
      <c r="B9" s="130" t="s">
        <v>74</v>
      </c>
      <c r="C9" s="131" t="s">
        <v>71</v>
      </c>
      <c r="D9" s="178"/>
      <c r="E9" s="132" t="s">
        <v>191</v>
      </c>
      <c r="F9" s="133"/>
      <c r="G9" s="134" t="s">
        <v>160</v>
      </c>
      <c r="H9" s="135">
        <v>16</v>
      </c>
      <c r="I9" s="136">
        <f t="shared" si="0"/>
        <v>16</v>
      </c>
      <c r="J9" s="137">
        <f t="shared" si="1"/>
        <v>3</v>
      </c>
      <c r="K9" s="138" t="str">
        <f t="shared" si="2"/>
        <v/>
      </c>
      <c r="L9" s="139"/>
    </row>
    <row r="10" spans="1:12" ht="14.25" customHeight="1">
      <c r="A10" s="107">
        <v>6</v>
      </c>
      <c r="B10" s="140" t="s">
        <v>75</v>
      </c>
      <c r="C10" s="141" t="s">
        <v>76</v>
      </c>
      <c r="D10" s="142"/>
      <c r="E10" s="176" t="s">
        <v>134</v>
      </c>
      <c r="F10" s="144">
        <v>3</v>
      </c>
      <c r="G10" s="145" t="s">
        <v>152</v>
      </c>
      <c r="H10" s="146">
        <v>15</v>
      </c>
      <c r="I10" s="147">
        <f t="shared" si="0"/>
        <v>18</v>
      </c>
      <c r="J10" s="148">
        <f t="shared" si="1"/>
        <v>1</v>
      </c>
      <c r="K10" s="149" t="str">
        <f t="shared" si="2"/>
        <v/>
      </c>
      <c r="L10" s="150"/>
    </row>
    <row r="11" spans="1:12" ht="14.25" customHeight="1">
      <c r="A11" s="107">
        <v>7</v>
      </c>
      <c r="B11" s="118" t="s">
        <v>77</v>
      </c>
      <c r="C11" s="119" t="s">
        <v>78</v>
      </c>
      <c r="D11" s="179">
        <v>73</v>
      </c>
      <c r="E11" s="120" t="s">
        <v>187</v>
      </c>
      <c r="F11" s="121">
        <v>4.5</v>
      </c>
      <c r="G11" s="122" t="s">
        <v>193</v>
      </c>
      <c r="H11" s="123">
        <v>12</v>
      </c>
      <c r="I11" s="124">
        <f t="shared" si="0"/>
        <v>16.5</v>
      </c>
      <c r="J11" s="125">
        <f t="shared" si="1"/>
        <v>2.5</v>
      </c>
      <c r="K11" s="126" t="str">
        <f t="shared" si="2"/>
        <v/>
      </c>
      <c r="L11" s="127"/>
    </row>
    <row r="12" spans="1:12" ht="14.25" customHeight="1">
      <c r="A12" s="107">
        <v>8</v>
      </c>
      <c r="B12" s="118" t="s">
        <v>194</v>
      </c>
      <c r="C12" s="119" t="s">
        <v>192</v>
      </c>
      <c r="D12" s="151"/>
      <c r="E12" s="120" t="s">
        <v>196</v>
      </c>
      <c r="F12" s="121"/>
      <c r="G12" s="122" t="s">
        <v>195</v>
      </c>
      <c r="H12" s="123">
        <v>16</v>
      </c>
      <c r="I12" s="124">
        <f t="shared" si="0"/>
        <v>16</v>
      </c>
      <c r="J12" s="125">
        <f t="shared" si="1"/>
        <v>3</v>
      </c>
      <c r="K12" s="126" t="str">
        <f t="shared" si="2"/>
        <v/>
      </c>
      <c r="L12" s="127"/>
    </row>
    <row r="13" spans="1:12" ht="14.25" customHeight="1">
      <c r="A13" s="107">
        <v>9</v>
      </c>
      <c r="B13" s="118" t="s">
        <v>135</v>
      </c>
      <c r="C13" s="119" t="s">
        <v>136</v>
      </c>
      <c r="D13" s="151"/>
      <c r="E13" s="120" t="s">
        <v>186</v>
      </c>
      <c r="F13" s="121"/>
      <c r="G13" s="122" t="s">
        <v>197</v>
      </c>
      <c r="H13" s="123">
        <v>16</v>
      </c>
      <c r="I13" s="124">
        <f t="shared" si="0"/>
        <v>16</v>
      </c>
      <c r="J13" s="125">
        <f t="shared" si="1"/>
        <v>3</v>
      </c>
      <c r="K13" s="126" t="str">
        <f t="shared" si="2"/>
        <v/>
      </c>
      <c r="L13" s="127"/>
    </row>
    <row r="14" spans="1:12" ht="14.25" customHeight="1" thickBot="1">
      <c r="A14" s="107">
        <v>10</v>
      </c>
      <c r="B14" s="130" t="s">
        <v>79</v>
      </c>
      <c r="C14" s="131" t="s">
        <v>80</v>
      </c>
      <c r="D14" s="152"/>
      <c r="E14" s="132" t="s">
        <v>198</v>
      </c>
      <c r="F14" s="133"/>
      <c r="G14" s="134" t="s">
        <v>81</v>
      </c>
      <c r="H14" s="135">
        <v>24</v>
      </c>
      <c r="I14" s="136">
        <f t="shared" si="0"/>
        <v>24</v>
      </c>
      <c r="J14" s="137" t="str">
        <f t="shared" si="1"/>
        <v/>
      </c>
      <c r="K14" s="138">
        <f t="shared" si="2"/>
        <v>5</v>
      </c>
      <c r="L14" s="139"/>
    </row>
    <row r="15" spans="1:12" ht="14.25" customHeight="1">
      <c r="A15" s="107">
        <v>11</v>
      </c>
      <c r="B15" s="140" t="s">
        <v>82</v>
      </c>
      <c r="C15" s="141" t="s">
        <v>83</v>
      </c>
      <c r="D15" s="142"/>
      <c r="E15" s="143" t="s">
        <v>137</v>
      </c>
      <c r="F15" s="144">
        <v>3</v>
      </c>
      <c r="G15" s="145" t="s">
        <v>314</v>
      </c>
      <c r="H15" s="146">
        <v>12</v>
      </c>
      <c r="I15" s="147">
        <f t="shared" si="0"/>
        <v>15</v>
      </c>
      <c r="J15" s="148">
        <f t="shared" si="1"/>
        <v>4</v>
      </c>
      <c r="K15" s="149" t="str">
        <f t="shared" si="2"/>
        <v/>
      </c>
      <c r="L15" s="150"/>
    </row>
    <row r="16" spans="1:12" ht="14.25" customHeight="1">
      <c r="A16" s="107">
        <v>12</v>
      </c>
      <c r="B16" s="118" t="s">
        <v>84</v>
      </c>
      <c r="C16" s="119" t="s">
        <v>85</v>
      </c>
      <c r="D16" s="182">
        <v>82</v>
      </c>
      <c r="E16" s="120" t="s">
        <v>163</v>
      </c>
      <c r="F16" s="153">
        <v>5</v>
      </c>
      <c r="G16" s="122" t="s">
        <v>309</v>
      </c>
      <c r="H16" s="123">
        <v>12</v>
      </c>
      <c r="I16" s="124">
        <f t="shared" si="0"/>
        <v>17</v>
      </c>
      <c r="J16" s="125">
        <f t="shared" si="1"/>
        <v>2</v>
      </c>
      <c r="K16" s="126"/>
      <c r="L16" s="127"/>
    </row>
    <row r="17" spans="1:12" ht="14.25" customHeight="1">
      <c r="A17" s="107">
        <v>13</v>
      </c>
      <c r="B17" s="118" t="s">
        <v>86</v>
      </c>
      <c r="C17" s="119" t="s">
        <v>34</v>
      </c>
      <c r="D17" s="151">
        <v>91</v>
      </c>
      <c r="E17" s="120" t="s">
        <v>199</v>
      </c>
      <c r="F17" s="121">
        <v>4.5</v>
      </c>
      <c r="G17" s="122" t="s">
        <v>313</v>
      </c>
      <c r="H17" s="123">
        <v>10</v>
      </c>
      <c r="I17" s="124">
        <f t="shared" si="0"/>
        <v>14.5</v>
      </c>
      <c r="J17" s="125">
        <f t="shared" si="1"/>
        <v>4.5</v>
      </c>
      <c r="K17" s="126" t="str">
        <f t="shared" ref="K17" si="3">IF(I17&gt;19,I17-19," ")</f>
        <v/>
      </c>
      <c r="L17" s="127"/>
    </row>
    <row r="18" spans="1:12" ht="14.25" customHeight="1" thickBot="1">
      <c r="A18" s="107">
        <v>14</v>
      </c>
      <c r="B18" s="130" t="s">
        <v>87</v>
      </c>
      <c r="C18" s="131" t="s">
        <v>33</v>
      </c>
      <c r="D18" s="184">
        <v>72</v>
      </c>
      <c r="E18" s="132" t="s">
        <v>88</v>
      </c>
      <c r="F18" s="133">
        <v>4.5</v>
      </c>
      <c r="G18" s="134" t="s">
        <v>250</v>
      </c>
      <c r="H18" s="135">
        <v>11</v>
      </c>
      <c r="I18" s="136">
        <f t="shared" si="0"/>
        <v>15.5</v>
      </c>
      <c r="J18" s="137">
        <f t="shared" si="1"/>
        <v>3.5</v>
      </c>
      <c r="K18" s="138"/>
      <c r="L18" s="139"/>
    </row>
    <row r="19" spans="1:12" ht="14.25" customHeight="1">
      <c r="A19" s="107">
        <v>15</v>
      </c>
      <c r="B19" s="154" t="s">
        <v>89</v>
      </c>
      <c r="C19" s="141" t="s">
        <v>5</v>
      </c>
      <c r="D19" s="180">
        <v>81</v>
      </c>
      <c r="E19" s="143" t="s">
        <v>88</v>
      </c>
      <c r="F19" s="144">
        <v>4.5</v>
      </c>
      <c r="G19" s="145" t="s">
        <v>251</v>
      </c>
      <c r="H19" s="146">
        <v>12</v>
      </c>
      <c r="I19" s="147">
        <f t="shared" si="0"/>
        <v>16.5</v>
      </c>
      <c r="J19" s="148">
        <f>IF(I19&lt;19,19-I19," ")</f>
        <v>2.5</v>
      </c>
      <c r="K19" s="149"/>
      <c r="L19" s="150"/>
    </row>
    <row r="20" spans="1:12" ht="14.25" customHeight="1">
      <c r="A20" s="107">
        <v>16</v>
      </c>
      <c r="B20" s="118" t="s">
        <v>90</v>
      </c>
      <c r="C20" s="119" t="s">
        <v>91</v>
      </c>
      <c r="D20" s="151"/>
      <c r="E20" s="120" t="s">
        <v>138</v>
      </c>
      <c r="F20" s="121">
        <v>3</v>
      </c>
      <c r="G20" s="122" t="s">
        <v>92</v>
      </c>
      <c r="H20" s="123">
        <v>13</v>
      </c>
      <c r="I20" s="124">
        <f t="shared" si="0"/>
        <v>16</v>
      </c>
      <c r="J20" s="125">
        <f>IF(I20&lt;19,19-I20," ")</f>
        <v>3</v>
      </c>
      <c r="K20" s="126"/>
      <c r="L20" s="127"/>
    </row>
    <row r="21" spans="1:12" ht="14.25" customHeight="1">
      <c r="A21" s="107">
        <v>17</v>
      </c>
      <c r="B21" s="118" t="s">
        <v>93</v>
      </c>
      <c r="C21" s="119" t="s">
        <v>32</v>
      </c>
      <c r="D21" s="151">
        <v>92</v>
      </c>
      <c r="E21" s="120" t="s">
        <v>139</v>
      </c>
      <c r="F21" s="121">
        <v>4.5</v>
      </c>
      <c r="G21" s="122" t="s">
        <v>145</v>
      </c>
      <c r="H21" s="123">
        <v>11</v>
      </c>
      <c r="I21" s="124">
        <f t="shared" si="0"/>
        <v>15.5</v>
      </c>
      <c r="J21" s="125">
        <f>IF(I21&lt;19,19-I21," ")</f>
        <v>3.5</v>
      </c>
      <c r="K21" s="126" t="str">
        <f>IF(I21&gt;19,I21-19," ")</f>
        <v/>
      </c>
      <c r="L21" s="127"/>
    </row>
    <row r="22" spans="1:12" ht="14.25" customHeight="1" thickBot="1">
      <c r="A22" s="107">
        <v>18</v>
      </c>
      <c r="B22" s="130" t="s">
        <v>94</v>
      </c>
      <c r="C22" s="155" t="s">
        <v>73</v>
      </c>
      <c r="D22" s="181">
        <v>63</v>
      </c>
      <c r="E22" s="157" t="s">
        <v>140</v>
      </c>
      <c r="F22" s="133">
        <v>4.5</v>
      </c>
      <c r="G22" s="134" t="s">
        <v>95</v>
      </c>
      <c r="H22" s="135">
        <v>13.5</v>
      </c>
      <c r="I22" s="136">
        <f t="shared" si="0"/>
        <v>18</v>
      </c>
      <c r="J22" s="137">
        <f>IF(I22&lt;19,19-I22," ")</f>
        <v>1</v>
      </c>
      <c r="K22" s="138" t="str">
        <f>IF(I22&gt;19,I22-19," ")</f>
        <v/>
      </c>
      <c r="L22" s="127"/>
    </row>
    <row r="23" spans="1:12" ht="14.25" customHeight="1">
      <c r="A23" s="107">
        <v>19</v>
      </c>
      <c r="B23" s="140" t="s">
        <v>96</v>
      </c>
      <c r="C23" s="158" t="s">
        <v>97</v>
      </c>
      <c r="D23" s="159"/>
      <c r="E23" s="150" t="s">
        <v>162</v>
      </c>
      <c r="F23" s="144">
        <v>8</v>
      </c>
      <c r="G23" s="145" t="s">
        <v>98</v>
      </c>
      <c r="H23" s="146">
        <v>8</v>
      </c>
      <c r="I23" s="147">
        <f t="shared" si="0"/>
        <v>16</v>
      </c>
      <c r="J23" s="148">
        <f>IF(I23&lt;19,19-I23," ")</f>
        <v>3</v>
      </c>
      <c r="K23" s="149" t="str">
        <f>IF(I23&gt;19,I23-19," ")</f>
        <v/>
      </c>
      <c r="L23" s="150"/>
    </row>
    <row r="24" spans="1:12" ht="14.25" customHeight="1">
      <c r="A24" s="107">
        <v>20</v>
      </c>
      <c r="B24" s="118" t="s">
        <v>99</v>
      </c>
      <c r="C24" s="160" t="s">
        <v>100</v>
      </c>
      <c r="D24" s="161"/>
      <c r="E24" s="162" t="s">
        <v>161</v>
      </c>
      <c r="F24" s="121"/>
      <c r="G24" s="122" t="s">
        <v>167</v>
      </c>
      <c r="H24" s="123">
        <v>14</v>
      </c>
      <c r="I24" s="124">
        <f t="shared" si="0"/>
        <v>14</v>
      </c>
      <c r="J24" s="125">
        <f t="shared" ref="J24:J28" si="4">IF(I24&lt;19,19-I24," ")</f>
        <v>5</v>
      </c>
      <c r="K24" s="126"/>
      <c r="L24" s="127"/>
    </row>
    <row r="25" spans="1:12" ht="14.25" customHeight="1">
      <c r="A25" s="107">
        <v>21</v>
      </c>
      <c r="B25" s="163" t="s">
        <v>101</v>
      </c>
      <c r="C25" s="160" t="s">
        <v>4</v>
      </c>
      <c r="D25" s="185">
        <v>93</v>
      </c>
      <c r="E25" s="162" t="s">
        <v>159</v>
      </c>
      <c r="F25" s="121">
        <v>6.5</v>
      </c>
      <c r="G25" s="122" t="s">
        <v>311</v>
      </c>
      <c r="H25" s="123">
        <v>12</v>
      </c>
      <c r="I25" s="124">
        <f t="shared" si="0"/>
        <v>18.5</v>
      </c>
      <c r="J25" s="125">
        <f t="shared" si="4"/>
        <v>0.5</v>
      </c>
      <c r="K25" s="126" t="str">
        <f t="shared" ref="K25:K29" si="5">IF(I25&gt;19,I25-19," ")</f>
        <v/>
      </c>
      <c r="L25" s="127"/>
    </row>
    <row r="26" spans="1:12" ht="14.25" customHeight="1">
      <c r="A26" s="107">
        <v>22</v>
      </c>
      <c r="B26" s="118" t="s">
        <v>144</v>
      </c>
      <c r="C26" s="160" t="s">
        <v>143</v>
      </c>
      <c r="D26" s="185">
        <v>83</v>
      </c>
      <c r="E26" s="162" t="s">
        <v>141</v>
      </c>
      <c r="F26" s="121">
        <v>6.5</v>
      </c>
      <c r="G26" s="122" t="s">
        <v>103</v>
      </c>
      <c r="H26" s="123">
        <v>12</v>
      </c>
      <c r="I26" s="124">
        <f t="shared" si="0"/>
        <v>18.5</v>
      </c>
      <c r="J26" s="125">
        <f t="shared" si="4"/>
        <v>0.5</v>
      </c>
      <c r="K26" s="126" t="str">
        <f t="shared" si="5"/>
        <v/>
      </c>
      <c r="L26" s="127"/>
    </row>
    <row r="27" spans="1:12" ht="14.25" customHeight="1">
      <c r="A27" s="107">
        <v>23</v>
      </c>
      <c r="B27" s="118" t="s">
        <v>104</v>
      </c>
      <c r="C27" s="160" t="s">
        <v>105</v>
      </c>
      <c r="D27" s="183">
        <v>62</v>
      </c>
      <c r="E27" s="162" t="s">
        <v>164</v>
      </c>
      <c r="F27" s="121">
        <v>4.5</v>
      </c>
      <c r="G27" s="122" t="s">
        <v>158</v>
      </c>
      <c r="H27" s="123">
        <v>10</v>
      </c>
      <c r="I27" s="124">
        <f t="shared" si="0"/>
        <v>14.5</v>
      </c>
      <c r="J27" s="125">
        <f t="shared" si="4"/>
        <v>4.5</v>
      </c>
      <c r="K27" s="126" t="str">
        <f t="shared" si="5"/>
        <v/>
      </c>
      <c r="L27" s="127"/>
    </row>
    <row r="28" spans="1:12" ht="14.25" customHeight="1">
      <c r="A28" s="107">
        <v>24</v>
      </c>
      <c r="B28" s="118" t="s">
        <v>106</v>
      </c>
      <c r="C28" s="164" t="s">
        <v>35</v>
      </c>
      <c r="D28" s="189">
        <v>71</v>
      </c>
      <c r="E28" s="165"/>
      <c r="F28" s="166">
        <v>4.5</v>
      </c>
      <c r="G28" s="167" t="s">
        <v>157</v>
      </c>
      <c r="H28" s="168">
        <v>10</v>
      </c>
      <c r="I28" s="169">
        <f t="shared" si="0"/>
        <v>14.5</v>
      </c>
      <c r="J28" s="170">
        <f t="shared" si="4"/>
        <v>4.5</v>
      </c>
      <c r="K28" s="171" t="str">
        <f t="shared" si="5"/>
        <v/>
      </c>
      <c r="L28" s="172"/>
    </row>
    <row r="29" spans="1:12" ht="14.25" customHeight="1" thickBot="1">
      <c r="A29" s="107">
        <v>25</v>
      </c>
      <c r="B29" s="130" t="s">
        <v>107</v>
      </c>
      <c r="C29" s="155" t="s">
        <v>5</v>
      </c>
      <c r="D29" s="156"/>
      <c r="E29" s="157" t="s">
        <v>165</v>
      </c>
      <c r="F29" s="133">
        <v>9</v>
      </c>
      <c r="G29" s="134" t="s">
        <v>154</v>
      </c>
      <c r="H29" s="135">
        <v>4</v>
      </c>
      <c r="I29" s="136">
        <f t="shared" si="0"/>
        <v>13</v>
      </c>
      <c r="J29" s="137">
        <f>IF(I29&lt;19,19-I29," ")</f>
        <v>6</v>
      </c>
      <c r="K29" s="138" t="str">
        <f t="shared" si="5"/>
        <v/>
      </c>
      <c r="L29" s="139"/>
    </row>
    <row r="30" spans="1:12" ht="14.25" customHeight="1">
      <c r="A30" s="107">
        <v>26</v>
      </c>
      <c r="B30" s="140" t="s">
        <v>108</v>
      </c>
      <c r="C30" s="141" t="s">
        <v>109</v>
      </c>
      <c r="D30" s="142"/>
      <c r="E30" s="143" t="s">
        <v>110</v>
      </c>
      <c r="F30" s="144">
        <v>17</v>
      </c>
      <c r="G30" s="145" t="s">
        <v>312</v>
      </c>
      <c r="H30" s="146">
        <v>3.5</v>
      </c>
      <c r="I30" s="214">
        <f t="shared" si="0"/>
        <v>20.5</v>
      </c>
      <c r="J30" s="216" t="str">
        <f t="shared" ref="J30:J32" si="6">IF(I30&lt;19,19-I30," ")</f>
        <v/>
      </c>
      <c r="K30" s="149"/>
      <c r="L30" s="150"/>
    </row>
    <row r="31" spans="1:12" ht="14.25" customHeight="1" thickBot="1">
      <c r="A31" s="107">
        <v>27</v>
      </c>
      <c r="B31" s="130" t="s">
        <v>111</v>
      </c>
      <c r="C31" s="155" t="s">
        <v>112</v>
      </c>
      <c r="D31" s="152"/>
      <c r="E31" s="132" t="s">
        <v>113</v>
      </c>
      <c r="F31" s="133">
        <v>15</v>
      </c>
      <c r="G31" s="134" t="s">
        <v>200</v>
      </c>
      <c r="H31" s="135">
        <v>4</v>
      </c>
      <c r="I31" s="136">
        <f t="shared" si="0"/>
        <v>19</v>
      </c>
      <c r="J31" s="215" t="str">
        <f t="shared" si="6"/>
        <v/>
      </c>
      <c r="K31" s="138"/>
      <c r="L31" s="139"/>
    </row>
    <row r="32" spans="1:12" ht="15.75">
      <c r="A32" s="208">
        <v>28</v>
      </c>
      <c r="B32" s="209" t="s">
        <v>166</v>
      </c>
      <c r="C32" s="210" t="s">
        <v>5</v>
      </c>
      <c r="D32" s="324">
        <v>61</v>
      </c>
      <c r="E32" s="325"/>
      <c r="F32" s="326">
        <v>4.5</v>
      </c>
      <c r="G32" s="327" t="s">
        <v>252</v>
      </c>
      <c r="H32" s="328">
        <v>6</v>
      </c>
      <c r="I32" s="211">
        <f t="shared" si="0"/>
        <v>10.5</v>
      </c>
      <c r="J32" s="213">
        <f t="shared" si="6"/>
        <v>8.5</v>
      </c>
      <c r="K32" s="212"/>
      <c r="L32" s="228"/>
    </row>
    <row r="33" spans="7:9">
      <c r="G33" t="s">
        <v>310</v>
      </c>
    </row>
    <row r="34" spans="7:9">
      <c r="I34" t="s">
        <v>142</v>
      </c>
    </row>
  </sheetData>
  <mergeCells count="9">
    <mergeCell ref="A2:L2"/>
    <mergeCell ref="A3:A4"/>
    <mergeCell ref="B3:C4"/>
    <mergeCell ref="D3:F3"/>
    <mergeCell ref="G3:H3"/>
    <mergeCell ref="I3:I4"/>
    <mergeCell ref="J3:J4"/>
    <mergeCell ref="K3:K4"/>
    <mergeCell ref="L3:L4"/>
  </mergeCells>
  <pageMargins left="0.25" right="0.2" top="0.25" bottom="0.25" header="0.3" footer="0.3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59"/>
  <sheetViews>
    <sheetView workbookViewId="0">
      <selection activeCell="J47" sqref="J47"/>
    </sheetView>
  </sheetViews>
  <sheetFormatPr defaultRowHeight="15"/>
  <sheetData>
    <row r="1" spans="1:11">
      <c r="A1" s="104"/>
      <c r="C1" t="s">
        <v>229</v>
      </c>
      <c r="I1" t="s">
        <v>230</v>
      </c>
    </row>
    <row r="2" spans="1:11">
      <c r="A2" s="261" t="s">
        <v>231</v>
      </c>
      <c r="B2" s="262" t="s">
        <v>232</v>
      </c>
      <c r="C2" s="263">
        <v>9</v>
      </c>
      <c r="D2" s="263">
        <v>8</v>
      </c>
      <c r="E2" s="263">
        <v>7</v>
      </c>
      <c r="F2" s="263">
        <v>6</v>
      </c>
      <c r="G2" s="263"/>
      <c r="H2" s="263">
        <v>9</v>
      </c>
      <c r="I2" s="263">
        <v>8</v>
      </c>
      <c r="J2" s="263">
        <v>7</v>
      </c>
      <c r="K2" s="263">
        <v>6</v>
      </c>
    </row>
    <row r="3" spans="1:11" ht="15.75" thickBot="1">
      <c r="A3" s="264">
        <v>1</v>
      </c>
      <c r="B3" s="212" t="s">
        <v>233</v>
      </c>
      <c r="C3" s="212">
        <v>15</v>
      </c>
      <c r="D3" s="212">
        <v>12</v>
      </c>
      <c r="E3" s="212">
        <v>12</v>
      </c>
      <c r="F3" s="212">
        <v>12</v>
      </c>
      <c r="G3" s="265">
        <f>SUM(C3:F3)</f>
        <v>51</v>
      </c>
      <c r="H3" s="266">
        <v>5</v>
      </c>
      <c r="I3" s="266">
        <v>4</v>
      </c>
      <c r="J3" s="266">
        <v>4</v>
      </c>
      <c r="K3" s="266">
        <v>4</v>
      </c>
    </row>
    <row r="4" spans="1:11" ht="16.5" thickTop="1" thickBot="1">
      <c r="A4" s="267">
        <v>2</v>
      </c>
      <c r="B4" s="268" t="s">
        <v>234</v>
      </c>
      <c r="C4" s="268">
        <v>3</v>
      </c>
      <c r="D4" s="268">
        <v>6</v>
      </c>
      <c r="E4" s="268">
        <v>6</v>
      </c>
      <c r="F4" s="268">
        <v>3</v>
      </c>
      <c r="G4" s="265">
        <f t="shared" ref="G4:G16" si="0">SUM(C4:F4)</f>
        <v>18</v>
      </c>
      <c r="H4" s="269">
        <v>1</v>
      </c>
      <c r="I4" s="269">
        <v>2</v>
      </c>
      <c r="J4" s="270">
        <v>2</v>
      </c>
      <c r="K4" s="270">
        <v>1</v>
      </c>
    </row>
    <row r="5" spans="1:11" ht="16.5" thickTop="1" thickBot="1">
      <c r="A5" s="267">
        <v>3</v>
      </c>
      <c r="B5" s="268" t="s">
        <v>235</v>
      </c>
      <c r="C5" s="268">
        <v>6</v>
      </c>
      <c r="D5" s="268">
        <v>3</v>
      </c>
      <c r="E5" s="268">
        <v>6</v>
      </c>
      <c r="F5" s="268">
        <v>3</v>
      </c>
      <c r="G5" s="265">
        <f t="shared" si="0"/>
        <v>18</v>
      </c>
      <c r="H5" s="269">
        <v>2</v>
      </c>
      <c r="I5" s="269">
        <v>1</v>
      </c>
      <c r="J5" s="270">
        <v>2</v>
      </c>
      <c r="K5" s="270">
        <v>1</v>
      </c>
    </row>
    <row r="6" spans="1:11" ht="15.75" thickTop="1">
      <c r="A6" s="267">
        <v>4</v>
      </c>
      <c r="B6" s="268" t="s">
        <v>236</v>
      </c>
      <c r="C6" s="268">
        <v>3</v>
      </c>
      <c r="D6" s="268">
        <v>3</v>
      </c>
      <c r="E6" s="268">
        <v>3</v>
      </c>
      <c r="F6" s="268">
        <v>3</v>
      </c>
      <c r="G6" s="265">
        <f t="shared" si="0"/>
        <v>12</v>
      </c>
      <c r="H6" s="270">
        <v>1</v>
      </c>
      <c r="I6" s="270">
        <v>1</v>
      </c>
      <c r="J6" s="270">
        <v>1</v>
      </c>
      <c r="K6" s="270">
        <v>1</v>
      </c>
    </row>
    <row r="7" spans="1:11">
      <c r="A7" s="267">
        <v>5</v>
      </c>
      <c r="B7" s="268" t="s">
        <v>237</v>
      </c>
      <c r="C7" s="268">
        <v>6</v>
      </c>
      <c r="D7" s="268">
        <v>9</v>
      </c>
      <c r="E7" s="268">
        <v>9</v>
      </c>
      <c r="F7" s="268">
        <v>9</v>
      </c>
      <c r="G7" s="265">
        <f t="shared" si="0"/>
        <v>33</v>
      </c>
      <c r="H7" s="271">
        <v>2</v>
      </c>
      <c r="I7" s="271">
        <v>3</v>
      </c>
      <c r="J7" s="271">
        <v>3</v>
      </c>
      <c r="K7" s="271">
        <v>3</v>
      </c>
    </row>
    <row r="8" spans="1:11">
      <c r="A8" s="267">
        <v>6</v>
      </c>
      <c r="B8" s="268" t="s">
        <v>238</v>
      </c>
      <c r="C8" s="268">
        <v>12</v>
      </c>
      <c r="D8" s="268">
        <v>12</v>
      </c>
      <c r="E8" s="268">
        <v>12</v>
      </c>
      <c r="F8" s="268">
        <v>12</v>
      </c>
      <c r="G8" s="265">
        <f t="shared" si="0"/>
        <v>48</v>
      </c>
      <c r="H8" s="272">
        <v>4</v>
      </c>
      <c r="I8" s="272">
        <v>4</v>
      </c>
      <c r="J8" s="272">
        <v>4</v>
      </c>
      <c r="K8" s="272">
        <v>4</v>
      </c>
    </row>
    <row r="9" spans="1:11">
      <c r="A9" s="267">
        <v>7</v>
      </c>
      <c r="B9" s="268" t="s">
        <v>239</v>
      </c>
      <c r="C9" s="268">
        <v>6</v>
      </c>
      <c r="D9" s="268">
        <v>3</v>
      </c>
      <c r="E9" s="268">
        <v>3</v>
      </c>
      <c r="F9" s="268">
        <v>3</v>
      </c>
      <c r="G9" s="265">
        <f t="shared" si="0"/>
        <v>15</v>
      </c>
      <c r="H9" s="272">
        <v>2</v>
      </c>
      <c r="I9" s="272">
        <v>1</v>
      </c>
      <c r="J9" s="272">
        <v>1</v>
      </c>
      <c r="K9" s="272">
        <v>1</v>
      </c>
    </row>
    <row r="10" spans="1:11">
      <c r="A10" s="267">
        <v>8</v>
      </c>
      <c r="B10" s="268" t="s">
        <v>240</v>
      </c>
      <c r="C10" s="268">
        <v>6</v>
      </c>
      <c r="D10" s="268">
        <v>6</v>
      </c>
      <c r="E10" s="268">
        <v>0</v>
      </c>
      <c r="F10" s="268">
        <v>0</v>
      </c>
      <c r="G10" s="265">
        <v>0</v>
      </c>
      <c r="H10" s="273">
        <v>2</v>
      </c>
      <c r="I10" s="273">
        <v>2</v>
      </c>
      <c r="J10" s="273"/>
      <c r="K10" s="273"/>
    </row>
    <row r="11" spans="1:11" ht="15.75" thickBot="1">
      <c r="A11" s="267">
        <v>9</v>
      </c>
      <c r="B11" s="268" t="s">
        <v>241</v>
      </c>
      <c r="C11" s="268">
        <v>6</v>
      </c>
      <c r="D11" s="268">
        <v>6</v>
      </c>
      <c r="E11" s="268">
        <v>6</v>
      </c>
      <c r="F11" s="268">
        <v>6</v>
      </c>
      <c r="G11" s="265">
        <f t="shared" si="0"/>
        <v>24</v>
      </c>
      <c r="H11" s="273">
        <v>2</v>
      </c>
      <c r="I11" s="273">
        <v>2</v>
      </c>
      <c r="J11" s="273">
        <v>2</v>
      </c>
      <c r="K11" s="273">
        <v>2</v>
      </c>
    </row>
    <row r="12" spans="1:11" ht="16.5" thickTop="1" thickBot="1">
      <c r="A12" s="267">
        <v>10</v>
      </c>
      <c r="B12" s="268" t="s">
        <v>242</v>
      </c>
      <c r="C12" s="268">
        <v>3</v>
      </c>
      <c r="D12" s="268">
        <v>6</v>
      </c>
      <c r="E12" s="268">
        <v>3</v>
      </c>
      <c r="F12" s="268">
        <v>6</v>
      </c>
      <c r="G12" s="265">
        <f t="shared" si="0"/>
        <v>18</v>
      </c>
      <c r="H12" s="272">
        <v>1</v>
      </c>
      <c r="I12" s="269">
        <v>2</v>
      </c>
      <c r="J12" s="269">
        <v>1</v>
      </c>
      <c r="K12" s="273">
        <v>2</v>
      </c>
    </row>
    <row r="13" spans="1:11" ht="15.75" thickTop="1">
      <c r="A13" s="267">
        <v>11</v>
      </c>
      <c r="B13" s="268" t="s">
        <v>243</v>
      </c>
      <c r="C13" s="268">
        <v>6</v>
      </c>
      <c r="D13" s="268">
        <v>6</v>
      </c>
      <c r="E13" s="268">
        <v>6</v>
      </c>
      <c r="F13" s="268">
        <v>6</v>
      </c>
      <c r="G13" s="265">
        <f t="shared" si="0"/>
        <v>24</v>
      </c>
      <c r="H13" s="273">
        <v>2</v>
      </c>
      <c r="I13" s="273">
        <v>2</v>
      </c>
      <c r="J13" s="273">
        <v>2</v>
      </c>
      <c r="K13" s="273">
        <v>2</v>
      </c>
    </row>
    <row r="14" spans="1:11">
      <c r="A14" s="267">
        <v>12</v>
      </c>
      <c r="B14" s="268" t="s">
        <v>244</v>
      </c>
      <c r="C14" s="268">
        <v>0</v>
      </c>
      <c r="D14" s="268">
        <v>3</v>
      </c>
      <c r="E14" s="268">
        <v>3</v>
      </c>
      <c r="F14" s="268">
        <v>3</v>
      </c>
      <c r="G14" s="265">
        <f t="shared" si="0"/>
        <v>9</v>
      </c>
      <c r="H14" s="270">
        <v>1</v>
      </c>
      <c r="I14" s="270">
        <v>1</v>
      </c>
      <c r="J14" s="270">
        <v>1</v>
      </c>
      <c r="K14" s="270">
        <v>1</v>
      </c>
    </row>
    <row r="15" spans="1:11">
      <c r="A15" s="274">
        <v>13</v>
      </c>
      <c r="B15" s="275" t="s">
        <v>245</v>
      </c>
      <c r="C15" s="275">
        <v>6</v>
      </c>
      <c r="D15" s="275">
        <v>6</v>
      </c>
      <c r="E15" s="275">
        <v>6</v>
      </c>
      <c r="F15" s="275">
        <v>6</v>
      </c>
      <c r="G15" s="265">
        <f t="shared" si="0"/>
        <v>24</v>
      </c>
      <c r="H15" s="276">
        <v>2</v>
      </c>
      <c r="I15" s="276">
        <v>2</v>
      </c>
      <c r="J15" s="276">
        <v>2</v>
      </c>
      <c r="K15" s="276">
        <v>2</v>
      </c>
    </row>
    <row r="16" spans="1:11">
      <c r="A16" s="267">
        <v>14</v>
      </c>
      <c r="B16" s="268" t="s">
        <v>246</v>
      </c>
      <c r="C16" s="268">
        <v>3</v>
      </c>
      <c r="D16" s="268">
        <v>3</v>
      </c>
      <c r="E16" s="268">
        <v>3</v>
      </c>
      <c r="F16" s="268">
        <v>3</v>
      </c>
      <c r="G16" s="265">
        <f t="shared" si="0"/>
        <v>12</v>
      </c>
      <c r="H16" s="270">
        <v>1</v>
      </c>
      <c r="I16" s="270">
        <v>1</v>
      </c>
      <c r="J16" s="270">
        <v>1</v>
      </c>
      <c r="K16" s="270">
        <v>1</v>
      </c>
    </row>
    <row r="17" spans="1:16">
      <c r="A17" s="104"/>
      <c r="C17" s="277">
        <f t="shared" ref="C17:K17" si="1">SUM(C3:C16)</f>
        <v>81</v>
      </c>
      <c r="D17" s="277">
        <f t="shared" si="1"/>
        <v>84</v>
      </c>
      <c r="E17" s="277">
        <f t="shared" si="1"/>
        <v>78</v>
      </c>
      <c r="F17" s="277">
        <f t="shared" si="1"/>
        <v>75</v>
      </c>
      <c r="G17" s="277">
        <f t="shared" si="1"/>
        <v>306</v>
      </c>
      <c r="H17" s="277">
        <f t="shared" si="1"/>
        <v>28</v>
      </c>
      <c r="I17" s="277">
        <f t="shared" si="1"/>
        <v>28</v>
      </c>
      <c r="J17" s="277">
        <f t="shared" si="1"/>
        <v>26</v>
      </c>
      <c r="K17" s="277">
        <f t="shared" si="1"/>
        <v>25</v>
      </c>
    </row>
    <row r="20" spans="1:16" ht="18.75">
      <c r="A20" s="278"/>
      <c r="B20" s="279"/>
      <c r="C20" s="279" t="s">
        <v>247</v>
      </c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</row>
    <row r="21" spans="1:16">
      <c r="A21" s="280" t="s">
        <v>231</v>
      </c>
      <c r="B21" s="281" t="s">
        <v>232</v>
      </c>
      <c r="C21" s="263">
        <v>9</v>
      </c>
      <c r="D21" s="263">
        <v>8</v>
      </c>
      <c r="E21" s="263">
        <v>7</v>
      </c>
      <c r="F21" s="263">
        <v>6</v>
      </c>
      <c r="G21" s="263"/>
      <c r="H21" s="263">
        <v>9</v>
      </c>
      <c r="I21" s="263">
        <v>8</v>
      </c>
      <c r="J21" s="263">
        <v>7</v>
      </c>
      <c r="K21" s="263">
        <v>6</v>
      </c>
      <c r="L21" s="263"/>
      <c r="M21" s="263" t="s">
        <v>248</v>
      </c>
      <c r="N21" s="263">
        <v>8</v>
      </c>
      <c r="O21" s="263">
        <v>7</v>
      </c>
      <c r="P21" s="263">
        <v>6</v>
      </c>
    </row>
    <row r="22" spans="1:16">
      <c r="A22" s="282">
        <v>1</v>
      </c>
      <c r="B22" s="283" t="s">
        <v>233</v>
      </c>
      <c r="C22" s="282">
        <v>15</v>
      </c>
      <c r="D22" s="282">
        <v>12</v>
      </c>
      <c r="E22" s="282">
        <v>12</v>
      </c>
      <c r="F22" s="282">
        <v>12</v>
      </c>
      <c r="G22" s="265">
        <f>SUM(C22:F22)</f>
        <v>51</v>
      </c>
      <c r="H22" s="266">
        <v>5</v>
      </c>
      <c r="I22" s="266">
        <v>4</v>
      </c>
      <c r="J22" s="266">
        <v>4</v>
      </c>
      <c r="K22" s="266">
        <v>4</v>
      </c>
      <c r="L22" s="284"/>
      <c r="M22" s="285">
        <v>3</v>
      </c>
      <c r="N22" s="285">
        <v>3</v>
      </c>
      <c r="O22" s="285">
        <v>3</v>
      </c>
      <c r="P22" s="285">
        <v>3</v>
      </c>
    </row>
    <row r="23" spans="1:16">
      <c r="A23" s="286">
        <v>2</v>
      </c>
      <c r="B23" s="287" t="s">
        <v>234</v>
      </c>
      <c r="C23" s="286">
        <v>6</v>
      </c>
      <c r="D23" s="286">
        <v>3</v>
      </c>
      <c r="E23" s="286">
        <v>6</v>
      </c>
      <c r="F23" s="286">
        <v>3</v>
      </c>
      <c r="G23" s="265">
        <f t="shared" ref="G23:G35" si="2">SUM(C23:F23)</f>
        <v>18</v>
      </c>
      <c r="H23" s="270">
        <v>2</v>
      </c>
      <c r="I23" s="270">
        <v>1</v>
      </c>
      <c r="J23" s="270">
        <v>2</v>
      </c>
      <c r="K23" s="270">
        <v>1</v>
      </c>
      <c r="L23" s="284"/>
      <c r="M23" s="288">
        <v>3</v>
      </c>
      <c r="N23" s="285">
        <v>3</v>
      </c>
      <c r="O23" s="285">
        <v>3</v>
      </c>
      <c r="P23" s="285">
        <v>3</v>
      </c>
    </row>
    <row r="24" spans="1:16">
      <c r="A24" s="286">
        <v>3</v>
      </c>
      <c r="B24" s="287" t="s">
        <v>235</v>
      </c>
      <c r="C24" s="286">
        <v>3</v>
      </c>
      <c r="D24" s="286">
        <v>6</v>
      </c>
      <c r="E24" s="286">
        <v>6</v>
      </c>
      <c r="F24" s="286">
        <v>3</v>
      </c>
      <c r="G24" s="265">
        <f t="shared" si="2"/>
        <v>18</v>
      </c>
      <c r="H24" s="270">
        <v>1</v>
      </c>
      <c r="I24" s="270">
        <v>2</v>
      </c>
      <c r="J24" s="270">
        <v>2</v>
      </c>
      <c r="K24" s="270">
        <v>1</v>
      </c>
      <c r="L24" s="284"/>
      <c r="M24" s="285">
        <v>3</v>
      </c>
      <c r="N24" s="285">
        <v>3</v>
      </c>
      <c r="O24" s="285">
        <v>3</v>
      </c>
      <c r="P24" s="285">
        <v>3</v>
      </c>
    </row>
    <row r="25" spans="1:16">
      <c r="A25" s="286">
        <v>4</v>
      </c>
      <c r="B25" s="289" t="s">
        <v>236</v>
      </c>
      <c r="C25" s="286">
        <v>3</v>
      </c>
      <c r="D25" s="286">
        <v>3</v>
      </c>
      <c r="E25" s="286">
        <v>3</v>
      </c>
      <c r="F25" s="286">
        <v>3</v>
      </c>
      <c r="G25" s="265">
        <f t="shared" si="2"/>
        <v>12</v>
      </c>
      <c r="H25" s="270">
        <v>1</v>
      </c>
      <c r="I25" s="270">
        <v>1</v>
      </c>
      <c r="J25" s="270">
        <v>1</v>
      </c>
      <c r="K25" s="270">
        <v>1</v>
      </c>
      <c r="L25" s="284"/>
      <c r="M25" s="288">
        <v>3</v>
      </c>
      <c r="N25" s="285">
        <v>3</v>
      </c>
      <c r="O25" s="285">
        <v>3</v>
      </c>
      <c r="P25" s="285">
        <v>3</v>
      </c>
    </row>
    <row r="26" spans="1:16">
      <c r="A26" s="286">
        <v>5</v>
      </c>
      <c r="B26" s="289" t="s">
        <v>237</v>
      </c>
      <c r="C26" s="286">
        <v>6</v>
      </c>
      <c r="D26" s="286">
        <v>9</v>
      </c>
      <c r="E26" s="286">
        <v>9</v>
      </c>
      <c r="F26" s="286">
        <v>9</v>
      </c>
      <c r="G26" s="265">
        <f t="shared" si="2"/>
        <v>33</v>
      </c>
      <c r="H26" s="271">
        <v>2</v>
      </c>
      <c r="I26" s="271">
        <v>3</v>
      </c>
      <c r="J26" s="271">
        <v>3</v>
      </c>
      <c r="K26" s="271">
        <v>3</v>
      </c>
      <c r="L26" s="284"/>
      <c r="M26" s="285">
        <v>3</v>
      </c>
      <c r="N26" s="285">
        <v>3</v>
      </c>
      <c r="O26" s="285">
        <v>3</v>
      </c>
      <c r="P26" s="285">
        <v>3</v>
      </c>
    </row>
    <row r="27" spans="1:16">
      <c r="A27" s="286">
        <v>6</v>
      </c>
      <c r="B27" s="289" t="s">
        <v>238</v>
      </c>
      <c r="C27" s="286">
        <v>12</v>
      </c>
      <c r="D27" s="286">
        <v>12</v>
      </c>
      <c r="E27" s="286">
        <v>12</v>
      </c>
      <c r="F27" s="286">
        <v>12</v>
      </c>
      <c r="G27" s="265">
        <f t="shared" si="2"/>
        <v>48</v>
      </c>
      <c r="H27" s="272">
        <v>4</v>
      </c>
      <c r="I27" s="272">
        <v>4</v>
      </c>
      <c r="J27" s="272">
        <v>4</v>
      </c>
      <c r="K27" s="272">
        <v>4</v>
      </c>
      <c r="L27" s="284"/>
      <c r="M27" s="288">
        <v>3</v>
      </c>
      <c r="N27" s="285">
        <v>3</v>
      </c>
      <c r="O27" s="285">
        <v>3</v>
      </c>
      <c r="P27" s="285">
        <v>3</v>
      </c>
    </row>
    <row r="28" spans="1:16">
      <c r="A28" s="286">
        <v>7</v>
      </c>
      <c r="B28" s="289" t="s">
        <v>239</v>
      </c>
      <c r="C28" s="286">
        <v>6</v>
      </c>
      <c r="D28" s="286">
        <v>3</v>
      </c>
      <c r="E28" s="286">
        <v>3</v>
      </c>
      <c r="F28" s="286">
        <v>3</v>
      </c>
      <c r="G28" s="265">
        <f t="shared" si="2"/>
        <v>15</v>
      </c>
      <c r="H28" s="272">
        <v>2</v>
      </c>
      <c r="I28" s="272">
        <v>1</v>
      </c>
      <c r="J28" s="272">
        <v>1</v>
      </c>
      <c r="K28" s="272">
        <v>1</v>
      </c>
      <c r="L28" s="284"/>
      <c r="M28" s="285">
        <v>3</v>
      </c>
      <c r="N28" s="285">
        <v>3</v>
      </c>
      <c r="O28" s="285">
        <v>3</v>
      </c>
      <c r="P28" s="285">
        <v>3</v>
      </c>
    </row>
    <row r="29" spans="1:16">
      <c r="A29" s="286">
        <v>8</v>
      </c>
      <c r="B29" s="289" t="s">
        <v>240</v>
      </c>
      <c r="C29" s="286">
        <v>6</v>
      </c>
      <c r="D29" s="286">
        <v>6</v>
      </c>
      <c r="E29" s="286">
        <v>0</v>
      </c>
      <c r="F29" s="286">
        <f>K29*P29</f>
        <v>0</v>
      </c>
      <c r="G29" s="265">
        <f t="shared" si="2"/>
        <v>12</v>
      </c>
      <c r="H29" s="273">
        <v>2</v>
      </c>
      <c r="I29" s="273">
        <v>2</v>
      </c>
      <c r="J29" s="273"/>
      <c r="K29" s="273"/>
      <c r="L29" s="284"/>
      <c r="M29" s="288">
        <v>3</v>
      </c>
      <c r="N29" s="285">
        <v>3</v>
      </c>
      <c r="O29" s="285">
        <v>3</v>
      </c>
      <c r="P29" s="285">
        <v>3</v>
      </c>
    </row>
    <row r="30" spans="1:16">
      <c r="A30" s="286">
        <v>9</v>
      </c>
      <c r="B30" s="289" t="s">
        <v>241</v>
      </c>
      <c r="C30" s="286">
        <v>6</v>
      </c>
      <c r="D30" s="286">
        <v>6</v>
      </c>
      <c r="E30" s="286">
        <v>6</v>
      </c>
      <c r="F30" s="286">
        <v>6</v>
      </c>
      <c r="G30" s="265">
        <f t="shared" si="2"/>
        <v>24</v>
      </c>
      <c r="H30" s="273">
        <v>2</v>
      </c>
      <c r="I30" s="273">
        <v>2</v>
      </c>
      <c r="J30" s="273">
        <v>2</v>
      </c>
      <c r="K30" s="273">
        <v>2</v>
      </c>
      <c r="L30" s="284"/>
      <c r="M30" s="285">
        <v>3</v>
      </c>
      <c r="N30" s="285">
        <v>3</v>
      </c>
      <c r="O30" s="285">
        <v>3</v>
      </c>
      <c r="P30" s="285">
        <v>3</v>
      </c>
    </row>
    <row r="31" spans="1:16">
      <c r="A31" s="286">
        <v>10</v>
      </c>
      <c r="B31" s="287" t="s">
        <v>242</v>
      </c>
      <c r="C31" s="286">
        <v>3</v>
      </c>
      <c r="D31" s="286">
        <v>3</v>
      </c>
      <c r="E31" s="286">
        <v>6</v>
      </c>
      <c r="F31" s="286">
        <v>6</v>
      </c>
      <c r="G31" s="265">
        <f t="shared" si="2"/>
        <v>18</v>
      </c>
      <c r="H31" s="272">
        <v>1</v>
      </c>
      <c r="I31" s="272">
        <v>1</v>
      </c>
      <c r="J31" s="273">
        <v>2</v>
      </c>
      <c r="K31" s="273">
        <v>2</v>
      </c>
      <c r="L31" s="284"/>
      <c r="M31" s="288">
        <v>3</v>
      </c>
      <c r="N31" s="285">
        <v>3</v>
      </c>
      <c r="O31" s="285">
        <v>3</v>
      </c>
      <c r="P31" s="285">
        <v>3</v>
      </c>
    </row>
    <row r="32" spans="1:16">
      <c r="A32" s="286">
        <v>11</v>
      </c>
      <c r="B32" s="289" t="s">
        <v>243</v>
      </c>
      <c r="C32" s="286">
        <v>6</v>
      </c>
      <c r="D32" s="286">
        <v>6</v>
      </c>
      <c r="E32" s="286">
        <v>6</v>
      </c>
      <c r="F32" s="286">
        <v>6</v>
      </c>
      <c r="G32" s="265">
        <f t="shared" si="2"/>
        <v>24</v>
      </c>
      <c r="H32" s="273">
        <v>2</v>
      </c>
      <c r="I32" s="273">
        <v>2</v>
      </c>
      <c r="J32" s="273">
        <v>2</v>
      </c>
      <c r="K32" s="273">
        <v>2</v>
      </c>
      <c r="L32" s="284"/>
      <c r="M32" s="285">
        <v>3</v>
      </c>
      <c r="N32" s="285">
        <v>3</v>
      </c>
      <c r="O32" s="285">
        <v>3</v>
      </c>
      <c r="P32" s="285">
        <v>3</v>
      </c>
    </row>
    <row r="33" spans="1:18">
      <c r="A33" s="286">
        <v>12</v>
      </c>
      <c r="B33" s="287" t="s">
        <v>244</v>
      </c>
      <c r="C33" s="286">
        <v>3</v>
      </c>
      <c r="D33" s="286">
        <v>3</v>
      </c>
      <c r="E33" s="286">
        <v>3</v>
      </c>
      <c r="F33" s="286">
        <v>3</v>
      </c>
      <c r="G33" s="265">
        <f t="shared" si="2"/>
        <v>12</v>
      </c>
      <c r="H33" s="270">
        <v>0</v>
      </c>
      <c r="I33" s="270">
        <v>1</v>
      </c>
      <c r="J33" s="270">
        <v>1</v>
      </c>
      <c r="K33" s="270">
        <v>1</v>
      </c>
      <c r="L33" s="284"/>
      <c r="M33" s="288">
        <v>3</v>
      </c>
      <c r="N33" s="285">
        <v>3</v>
      </c>
      <c r="O33" s="285">
        <v>3</v>
      </c>
      <c r="P33" s="285">
        <v>3</v>
      </c>
    </row>
    <row r="34" spans="1:18">
      <c r="A34" s="290">
        <v>13</v>
      </c>
      <c r="B34" s="291" t="s">
        <v>245</v>
      </c>
      <c r="C34" s="290">
        <v>6</v>
      </c>
      <c r="D34" s="290">
        <v>6</v>
      </c>
      <c r="E34" s="290">
        <v>6</v>
      </c>
      <c r="F34" s="290">
        <v>6</v>
      </c>
      <c r="G34" s="265">
        <f t="shared" si="2"/>
        <v>24</v>
      </c>
      <c r="H34" s="276">
        <v>2</v>
      </c>
      <c r="I34" s="292">
        <v>2</v>
      </c>
      <c r="J34" s="292">
        <v>2</v>
      </c>
      <c r="K34" s="293">
        <v>2</v>
      </c>
      <c r="L34" s="284"/>
      <c r="M34" s="285">
        <v>3</v>
      </c>
      <c r="N34" s="285">
        <v>3</v>
      </c>
      <c r="O34" s="285">
        <v>3</v>
      </c>
      <c r="P34" s="285">
        <v>3</v>
      </c>
    </row>
    <row r="35" spans="1:18">
      <c r="A35" s="286">
        <v>14</v>
      </c>
      <c r="B35" s="289" t="s">
        <v>246</v>
      </c>
      <c r="C35" s="286">
        <v>0</v>
      </c>
      <c r="D35" s="286">
        <v>3</v>
      </c>
      <c r="E35" s="286">
        <v>3</v>
      </c>
      <c r="F35" s="286">
        <v>3</v>
      </c>
      <c r="G35" s="265">
        <f t="shared" si="2"/>
        <v>9</v>
      </c>
      <c r="H35" s="270">
        <v>0</v>
      </c>
      <c r="I35" s="270">
        <v>1</v>
      </c>
      <c r="J35" s="270">
        <v>1</v>
      </c>
      <c r="K35" s="270">
        <v>1</v>
      </c>
      <c r="L35" s="289"/>
      <c r="M35" s="288">
        <v>3</v>
      </c>
      <c r="N35" s="285">
        <v>3</v>
      </c>
      <c r="O35" s="285">
        <v>3</v>
      </c>
      <c r="P35" s="285">
        <v>3</v>
      </c>
    </row>
    <row r="36" spans="1:18">
      <c r="A36" s="280"/>
      <c r="B36" s="281" t="s">
        <v>249</v>
      </c>
      <c r="C36" s="281"/>
      <c r="D36" s="281"/>
      <c r="E36" s="281"/>
      <c r="F36" s="281"/>
      <c r="G36" s="281"/>
      <c r="H36" s="270">
        <v>2</v>
      </c>
      <c r="I36" s="270">
        <v>2</v>
      </c>
      <c r="J36" s="270">
        <v>2</v>
      </c>
      <c r="K36" s="270">
        <v>2</v>
      </c>
      <c r="L36" s="281"/>
      <c r="M36" s="294"/>
      <c r="N36" s="294"/>
      <c r="O36" s="294"/>
      <c r="P36" s="294"/>
    </row>
    <row r="37" spans="1:18">
      <c r="A37" s="295"/>
      <c r="B37" s="284"/>
      <c r="C37" s="277">
        <f>SUM(C22:C35)</f>
        <v>81</v>
      </c>
      <c r="D37" s="277">
        <f>SUM(D22:D35)</f>
        <v>81</v>
      </c>
      <c r="E37" s="277">
        <f>SUM(E22:E35)</f>
        <v>81</v>
      </c>
      <c r="F37" s="277">
        <f>SUM(F22:F35)</f>
        <v>75</v>
      </c>
      <c r="G37" s="296">
        <f>SUM(G22:G35)</f>
        <v>318</v>
      </c>
      <c r="H37" s="277">
        <f>SUM(H22:H36)-(H38+H39+H40)</f>
        <v>28</v>
      </c>
      <c r="I37" s="277">
        <f>SUM(I22:I36)-(I38+I39+I40)</f>
        <v>29</v>
      </c>
      <c r="J37" s="277">
        <f>SUM(J22:J36)-(J38+J39+J40)</f>
        <v>29</v>
      </c>
      <c r="K37" s="277">
        <f>SUM(K22:K36)-(K38+K39+K40)</f>
        <v>27</v>
      </c>
      <c r="L37" s="277"/>
      <c r="M37" s="277"/>
      <c r="N37" s="277"/>
      <c r="O37" s="277"/>
      <c r="P37" s="277"/>
    </row>
    <row r="38" spans="1:18" ht="18.75">
      <c r="A38" s="278"/>
      <c r="B38" s="279"/>
      <c r="C38" s="297">
        <f>C37+D37+E37+F37</f>
        <v>318</v>
      </c>
      <c r="D38" s="279"/>
      <c r="E38" s="279"/>
      <c r="F38" s="279"/>
      <c r="G38" s="298"/>
      <c r="H38" s="298"/>
      <c r="I38" s="298"/>
      <c r="J38" s="298"/>
      <c r="K38" s="298"/>
      <c r="L38" s="279"/>
      <c r="M38" s="279"/>
      <c r="N38" s="279"/>
      <c r="O38" s="279"/>
      <c r="P38" s="279"/>
    </row>
    <row r="41" spans="1:18" ht="15.75" thickBot="1"/>
    <row r="42" spans="1:18" ht="15.75" thickBot="1">
      <c r="A42" s="300"/>
      <c r="B42" s="659" t="s">
        <v>253</v>
      </c>
      <c r="C42" s="659"/>
      <c r="D42" s="659"/>
      <c r="E42" s="659"/>
      <c r="F42" s="659"/>
      <c r="G42" s="659"/>
      <c r="H42" s="659"/>
      <c r="I42" s="660"/>
      <c r="J42" s="659" t="s">
        <v>254</v>
      </c>
      <c r="K42" s="659"/>
      <c r="L42" s="659"/>
      <c r="M42" s="659"/>
      <c r="N42" s="659"/>
      <c r="O42" s="659"/>
      <c r="P42" s="659"/>
      <c r="Q42" t="s">
        <v>255</v>
      </c>
    </row>
    <row r="43" spans="1:18" ht="15.75" thickBot="1">
      <c r="A43" s="301" t="s">
        <v>256</v>
      </c>
      <c r="B43" s="301" t="s">
        <v>257</v>
      </c>
      <c r="C43" s="301" t="s">
        <v>258</v>
      </c>
      <c r="D43" s="301" t="s">
        <v>257</v>
      </c>
      <c r="E43" s="301" t="s">
        <v>258</v>
      </c>
      <c r="F43" s="301" t="s">
        <v>257</v>
      </c>
      <c r="G43" s="301" t="s">
        <v>258</v>
      </c>
      <c r="H43" s="302" t="s">
        <v>259</v>
      </c>
      <c r="I43" s="300" t="s">
        <v>255</v>
      </c>
      <c r="J43" s="303" t="s">
        <v>257</v>
      </c>
      <c r="K43" s="301" t="s">
        <v>258</v>
      </c>
      <c r="L43" s="301" t="s">
        <v>257</v>
      </c>
      <c r="M43" s="301" t="s">
        <v>258</v>
      </c>
      <c r="N43" s="301" t="s">
        <v>257</v>
      </c>
      <c r="O43" s="301" t="s">
        <v>258</v>
      </c>
      <c r="P43" s="301" t="s">
        <v>260</v>
      </c>
    </row>
    <row r="44" spans="1:18" ht="15.75" thickBot="1">
      <c r="A44" s="304"/>
      <c r="B44" s="304"/>
      <c r="C44" s="304"/>
      <c r="D44" s="304"/>
      <c r="E44" s="304"/>
      <c r="F44" s="304"/>
      <c r="G44" s="304"/>
      <c r="H44" s="305"/>
      <c r="I44" s="306"/>
      <c r="J44" s="307"/>
      <c r="K44" s="304"/>
      <c r="L44" s="304"/>
      <c r="M44" s="304"/>
      <c r="N44" s="304"/>
      <c r="O44" s="304"/>
      <c r="P44" s="304"/>
    </row>
    <row r="45" spans="1:18">
      <c r="A45" s="308" t="s">
        <v>34</v>
      </c>
      <c r="B45" s="308" t="s">
        <v>261</v>
      </c>
      <c r="C45" s="308" t="s">
        <v>262</v>
      </c>
      <c r="D45" s="308" t="s">
        <v>263</v>
      </c>
      <c r="E45" s="308" t="s">
        <v>264</v>
      </c>
      <c r="F45" s="308" t="s">
        <v>265</v>
      </c>
      <c r="G45" s="308" t="s">
        <v>266</v>
      </c>
      <c r="H45" s="309">
        <v>12</v>
      </c>
      <c r="I45" s="212" t="s">
        <v>267</v>
      </c>
      <c r="J45" s="310" t="s">
        <v>261</v>
      </c>
      <c r="K45" s="308" t="s">
        <v>268</v>
      </c>
      <c r="L45" s="308" t="s">
        <v>263</v>
      </c>
      <c r="M45" s="308" t="s">
        <v>269</v>
      </c>
      <c r="N45" s="308" t="s">
        <v>265</v>
      </c>
      <c r="O45" s="308" t="s">
        <v>270</v>
      </c>
      <c r="P45" s="308">
        <v>12</v>
      </c>
      <c r="Q45" t="s">
        <v>271</v>
      </c>
      <c r="R45" t="s">
        <v>272</v>
      </c>
    </row>
    <row r="46" spans="1:18">
      <c r="A46" s="311" t="s">
        <v>36</v>
      </c>
      <c r="B46" s="311" t="s">
        <v>273</v>
      </c>
      <c r="C46" s="311" t="s">
        <v>274</v>
      </c>
      <c r="D46" s="311" t="s">
        <v>263</v>
      </c>
      <c r="E46" s="311" t="s">
        <v>275</v>
      </c>
      <c r="F46" s="311" t="s">
        <v>41</v>
      </c>
      <c r="G46" s="311" t="s">
        <v>41</v>
      </c>
      <c r="H46" s="312">
        <v>12</v>
      </c>
      <c r="I46" s="268" t="s">
        <v>276</v>
      </c>
      <c r="J46" s="313" t="s">
        <v>273</v>
      </c>
      <c r="K46" s="311" t="s">
        <v>262</v>
      </c>
      <c r="L46" s="311" t="s">
        <v>263</v>
      </c>
      <c r="M46" s="311" t="s">
        <v>275</v>
      </c>
      <c r="N46" s="311" t="s">
        <v>277</v>
      </c>
      <c r="O46" s="311" t="s">
        <v>266</v>
      </c>
      <c r="P46" s="311">
        <v>12</v>
      </c>
      <c r="Q46" t="s">
        <v>278</v>
      </c>
      <c r="R46" t="s">
        <v>279</v>
      </c>
    </row>
    <row r="47" spans="1:18">
      <c r="A47" s="314" t="s">
        <v>83</v>
      </c>
      <c r="B47" s="314" t="s">
        <v>273</v>
      </c>
      <c r="C47" s="314" t="s">
        <v>280</v>
      </c>
      <c r="D47" s="314" t="s">
        <v>281</v>
      </c>
      <c r="E47" s="314" t="s">
        <v>275</v>
      </c>
      <c r="F47" s="314" t="s">
        <v>277</v>
      </c>
      <c r="G47" s="314" t="s">
        <v>282</v>
      </c>
      <c r="H47" s="315">
        <v>12</v>
      </c>
      <c r="I47" s="268" t="s">
        <v>283</v>
      </c>
      <c r="J47" s="316" t="s">
        <v>273</v>
      </c>
      <c r="K47" s="314" t="s">
        <v>264</v>
      </c>
      <c r="L47" s="314" t="s">
        <v>281</v>
      </c>
      <c r="M47" s="314" t="s">
        <v>275</v>
      </c>
      <c r="N47" s="314" t="s">
        <v>50</v>
      </c>
      <c r="O47" s="314" t="s">
        <v>50</v>
      </c>
      <c r="P47" s="314">
        <v>12</v>
      </c>
      <c r="Q47" s="317" t="s">
        <v>284</v>
      </c>
      <c r="R47">
        <v>15</v>
      </c>
    </row>
    <row r="48" spans="1:18">
      <c r="A48" s="268" t="s">
        <v>285</v>
      </c>
      <c r="B48" s="268" t="s">
        <v>286</v>
      </c>
      <c r="C48" s="268" t="s">
        <v>287</v>
      </c>
      <c r="D48" s="268"/>
      <c r="E48" s="268" t="s">
        <v>288</v>
      </c>
      <c r="F48" s="268"/>
      <c r="G48" s="268"/>
      <c r="H48" s="268">
        <v>15</v>
      </c>
      <c r="I48" s="268" t="s">
        <v>289</v>
      </c>
      <c r="J48" s="268"/>
      <c r="K48" s="268"/>
      <c r="L48" s="268"/>
      <c r="M48" s="268"/>
      <c r="N48" s="268"/>
      <c r="O48" s="268"/>
      <c r="P48" s="268"/>
    </row>
    <row r="49" spans="1:18">
      <c r="A49" s="268" t="s">
        <v>290</v>
      </c>
      <c r="B49" s="268" t="s">
        <v>286</v>
      </c>
      <c r="C49" s="268" t="s">
        <v>291</v>
      </c>
      <c r="E49" s="268"/>
      <c r="F49" s="268"/>
      <c r="G49" s="268"/>
      <c r="H49" s="268" t="s">
        <v>292</v>
      </c>
      <c r="I49" s="268" t="s">
        <v>293</v>
      </c>
      <c r="J49" s="268"/>
      <c r="K49" s="268"/>
      <c r="L49" s="268"/>
      <c r="M49" s="268"/>
      <c r="N49" s="268"/>
      <c r="O49" s="268"/>
      <c r="P49" s="268"/>
    </row>
    <row r="50" spans="1:18">
      <c r="A50" s="268" t="s">
        <v>294</v>
      </c>
      <c r="B50" s="268" t="s">
        <v>286</v>
      </c>
      <c r="C50" s="268" t="s">
        <v>295</v>
      </c>
      <c r="D50" s="268"/>
      <c r="E50" s="268" t="s">
        <v>296</v>
      </c>
      <c r="F50" s="268"/>
      <c r="G50" s="268"/>
      <c r="H50" s="268">
        <v>15</v>
      </c>
      <c r="I50" s="268"/>
      <c r="J50" s="268"/>
      <c r="K50" s="268"/>
      <c r="L50" s="268"/>
      <c r="M50" s="268"/>
      <c r="N50" s="268"/>
      <c r="O50" s="268"/>
      <c r="P50" s="268"/>
    </row>
    <row r="51" spans="1:18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</row>
    <row r="52" spans="1:18">
      <c r="A52" s="318" t="s">
        <v>285</v>
      </c>
      <c r="B52" s="318" t="s">
        <v>286</v>
      </c>
      <c r="C52" s="318" t="s">
        <v>297</v>
      </c>
      <c r="D52" s="318"/>
      <c r="E52" s="318" t="s">
        <v>298</v>
      </c>
      <c r="F52" s="318"/>
      <c r="G52" s="318"/>
      <c r="H52" s="318">
        <v>13</v>
      </c>
      <c r="I52" s="318" t="s">
        <v>289</v>
      </c>
      <c r="J52" s="268"/>
      <c r="K52" s="268"/>
      <c r="L52" s="268"/>
      <c r="M52" s="268"/>
      <c r="N52" s="268"/>
      <c r="O52" s="268"/>
      <c r="P52" s="268"/>
      <c r="Q52" t="s">
        <v>299</v>
      </c>
      <c r="R52">
        <v>16</v>
      </c>
    </row>
    <row r="53" spans="1:18">
      <c r="A53" s="318" t="s">
        <v>290</v>
      </c>
      <c r="B53" s="318" t="s">
        <v>286</v>
      </c>
      <c r="C53" s="318" t="s">
        <v>291</v>
      </c>
      <c r="D53" s="319"/>
      <c r="E53" s="318"/>
      <c r="F53" s="318"/>
      <c r="G53" s="318"/>
      <c r="H53" s="318" t="s">
        <v>292</v>
      </c>
      <c r="I53" s="318" t="s">
        <v>293</v>
      </c>
      <c r="J53" s="268"/>
      <c r="K53" s="268"/>
      <c r="L53" s="268"/>
      <c r="M53" s="268"/>
      <c r="N53" s="268"/>
      <c r="O53" s="268"/>
      <c r="P53" s="268"/>
      <c r="Q53" t="s">
        <v>300</v>
      </c>
      <c r="R53">
        <v>18</v>
      </c>
    </row>
    <row r="54" spans="1:18">
      <c r="A54" s="318" t="s">
        <v>294</v>
      </c>
      <c r="B54" s="318" t="s">
        <v>286</v>
      </c>
      <c r="C54" s="318" t="s">
        <v>301</v>
      </c>
      <c r="D54" s="318"/>
      <c r="E54" s="318" t="s">
        <v>302</v>
      </c>
      <c r="F54" s="318"/>
      <c r="G54" s="318"/>
      <c r="H54" s="318">
        <v>11</v>
      </c>
      <c r="I54" s="318" t="s">
        <v>303</v>
      </c>
      <c r="J54" s="268"/>
      <c r="K54" s="268"/>
      <c r="L54" s="268"/>
      <c r="M54" s="268"/>
      <c r="N54" s="268"/>
      <c r="O54" s="268"/>
      <c r="P54" s="268"/>
      <c r="Q54" t="s">
        <v>304</v>
      </c>
      <c r="R54" s="320" t="s">
        <v>305</v>
      </c>
    </row>
    <row r="55" spans="1:18">
      <c r="A55" s="268"/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</row>
    <row r="56" spans="1:18">
      <c r="A56" s="268"/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</row>
    <row r="57" spans="1:18">
      <c r="A57" s="268"/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</row>
    <row r="58" spans="1:18">
      <c r="A58" s="268"/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68"/>
      <c r="P58" s="268"/>
    </row>
    <row r="59" spans="1:18">
      <c r="A59" s="268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</row>
  </sheetData>
  <mergeCells count="2">
    <mergeCell ref="B42:I42"/>
    <mergeCell ref="J42:P4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 KI-18-19</vt:lpstr>
      <vt:lpstr>PCGDI18-19</vt:lpstr>
      <vt:lpstr>TKB KII 17-18</vt:lpstr>
      <vt:lpstr>PCLDK217-18</vt:lpstr>
      <vt:lpstr>stiets KI-KII-S-ĐI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</dc:creator>
  <cp:lastModifiedBy>Thay Nghiep</cp:lastModifiedBy>
  <cp:lastPrinted>2018-10-11T06:42:55Z</cp:lastPrinted>
  <dcterms:created xsi:type="dcterms:W3CDTF">2016-12-02T22:49:56Z</dcterms:created>
  <dcterms:modified xsi:type="dcterms:W3CDTF">2018-10-15T00:53:49Z</dcterms:modified>
</cp:coreProperties>
</file>